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\\192.168.0.241\javna_nabava\NABAVA 2026\3 JEDNOSTAVNA NABAVA\4 MONTAŽA SOLARNE ELEKTRANE DV CVRČAK\4 DOKUMENTACIJA O NABAVI\"/>
    </mc:Choice>
  </mc:AlternateContent>
  <xr:revisionPtr revIDLastSave="0" documentId="13_ncr:1_{0672F688-AF19-4B6E-89D0-802117069E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V CRVČAK" sheetId="1" r:id="rId1"/>
  </sheets>
  <definedNames>
    <definedName name="Datenbank1">#REF!</definedName>
    <definedName name="Excel_BuiltIn_Print_Area_1_1" localSheetId="0">'DV CRVČAK'!$A$48:$F$168</definedName>
    <definedName name="Excel_BuiltIn_Print_Area_17">#REF!</definedName>
    <definedName name="Excel_BuiltIn_Print_Area_2">#REF!</definedName>
    <definedName name="Excel_BuiltIn_Print_Titles" localSheetId="0">'DV CRVČAK'!$48:$50</definedName>
    <definedName name="Excel_BuiltIn_Print_Titles_4" localSheetId="0">#REF!</definedName>
    <definedName name="Excel_BuiltIn_Print_Titles_4">#REF!</definedName>
    <definedName name="H_11" localSheetId="0">#REF!</definedName>
    <definedName name="H_11">#REF!</definedName>
    <definedName name="H_13" localSheetId="0">#REF!</definedName>
    <definedName name="H_13">#REF!</definedName>
    <definedName name="_xlnm.Print_Titles" localSheetId="0">'DV CRVČAK'!$48:$49</definedName>
    <definedName name="_xlnm.Print_Area" localSheetId="0">'DV CRVČAK'!$A$1:$F$162</definedName>
    <definedName name="summe" localSheetId="0">#REF!</definedName>
    <definedName name="summe">#REF!</definedName>
    <definedName name="Summe_11_13" localSheetId="0">#REF!</definedName>
    <definedName name="Summe_11_13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6" i="1" l="1"/>
  <c r="F138" i="1"/>
  <c r="F140" i="1"/>
  <c r="F142" i="1"/>
  <c r="F134" i="1"/>
  <c r="F128" i="1"/>
  <c r="F130" i="1" s="1"/>
  <c r="F152" i="1" s="1"/>
  <c r="F106" i="1"/>
  <c r="F108" i="1"/>
  <c r="F110" i="1"/>
  <c r="F112" i="1"/>
  <c r="F114" i="1"/>
  <c r="F116" i="1"/>
  <c r="F118" i="1"/>
  <c r="F120" i="1"/>
  <c r="F122" i="1"/>
  <c r="F104" i="1"/>
  <c r="F79" i="1"/>
  <c r="F82" i="1"/>
  <c r="F83" i="1"/>
  <c r="F84" i="1"/>
  <c r="F85" i="1"/>
  <c r="F86" i="1"/>
  <c r="F89" i="1"/>
  <c r="F90" i="1"/>
  <c r="F91" i="1"/>
  <c r="F92" i="1"/>
  <c r="F94" i="1"/>
  <c r="F96" i="1"/>
  <c r="F98" i="1"/>
  <c r="F72" i="1"/>
  <c r="F144" i="1" l="1"/>
  <c r="F154" i="1" s="1"/>
  <c r="F124" i="1" l="1"/>
  <c r="F100" i="1"/>
  <c r="F148" i="1" s="1"/>
  <c r="F150" i="1" l="1"/>
  <c r="F156" i="1" s="1"/>
  <c r="F158" i="1" l="1"/>
</calcChain>
</file>

<file path=xl/sharedStrings.xml><?xml version="1.0" encoding="utf-8"?>
<sst xmlns="http://schemas.openxmlformats.org/spreadsheetml/2006/main" count="160" uniqueCount="109">
  <si>
    <t>Red. br.</t>
  </si>
  <si>
    <t>Opis radova</t>
  </si>
  <si>
    <t>Jedinica mjere</t>
  </si>
  <si>
    <t>Količina</t>
  </si>
  <si>
    <t>jedinična cijena</t>
  </si>
  <si>
    <t>iznos</t>
  </si>
  <si>
    <t>I.</t>
  </si>
  <si>
    <t>1.</t>
  </si>
  <si>
    <t>2.</t>
  </si>
  <si>
    <t>3.</t>
  </si>
  <si>
    <t>4.</t>
  </si>
  <si>
    <t>kom</t>
  </si>
  <si>
    <t>5.</t>
  </si>
  <si>
    <t>II.</t>
  </si>
  <si>
    <t>6.</t>
  </si>
  <si>
    <t>7.</t>
  </si>
  <si>
    <t>8.</t>
  </si>
  <si>
    <t>REKAPITULACIJA:</t>
  </si>
  <si>
    <t>UKUPNO</t>
  </si>
  <si>
    <t>komplet</t>
  </si>
  <si>
    <t>m</t>
  </si>
  <si>
    <t>9.</t>
  </si>
  <si>
    <t>10.</t>
  </si>
  <si>
    <t>UKUPNO GRAĐEVINSKI RADOVI I MATERIJAL:</t>
  </si>
  <si>
    <t xml:space="preserve"> Specifikacija materijala i radova</t>
  </si>
  <si>
    <t>GRAD ČAKOVEC</t>
  </si>
  <si>
    <t>NAZIV:</t>
  </si>
  <si>
    <t>VRSTA PROJEKTA:</t>
  </si>
  <si>
    <t>BROJ PROJEKTA:</t>
  </si>
  <si>
    <t>INVESTITOR:</t>
  </si>
  <si>
    <t>GRAĐEVINA:</t>
  </si>
  <si>
    <t>PROJEKTANTSKA TVRTKA:</t>
  </si>
  <si>
    <t>BITEL d.o.o.</t>
  </si>
  <si>
    <t>R. Boškovića 74, 40 329 Kotoriba</t>
  </si>
  <si>
    <t>OIB 85488934289</t>
  </si>
  <si>
    <t>MJESTO I DATUM:</t>
  </si>
  <si>
    <t>UZ MAPU BROJ: 1</t>
  </si>
  <si>
    <t>Kralja Tomislava 15, 40 000 Čakovec</t>
  </si>
  <si>
    <t>OIB 44427688822</t>
  </si>
  <si>
    <t>GLAVNI ELEKTROTEHNIČKI PROJEKT</t>
  </si>
  <si>
    <t>SVEUKUPNO (€)</t>
  </si>
  <si>
    <t>TROŠKOVNIK UZ ELEKTROTEHNIČKI PROJEKT IZGRADNJE INTEGRIRANE FOTONAPONSKE ELEKTRANE</t>
  </si>
  <si>
    <t>109/2024</t>
  </si>
  <si>
    <t>SUNČANA ELEKTRANA DV Cvrčak</t>
  </si>
  <si>
    <t>Lavoslava Ružićke 2, 40 000 Čakovec
k.č.br. 2245/1, k.o. Čakovec</t>
  </si>
  <si>
    <t>Čakovec, studeni 2024.</t>
  </si>
  <si>
    <t>Glavni projekt izgradnje integrirane
sunčane elektrane</t>
  </si>
  <si>
    <t>RAZDJELNICE I NAPOJNI KABELI</t>
  </si>
  <si>
    <t>Dobava, montaža i spajanje u postojeći razdjelnik GRO sljedećih elemenata:</t>
  </si>
  <si>
    <t>Dobava, montaža i spajanje razdjelnika RO-SE izvedenog kao nadgradni metalni ormar opremljen sa slijedećim elementima:</t>
  </si>
  <si>
    <t>Dobava i postava na zidu, betonu, panelu, komplet:</t>
  </si>
  <si>
    <t>Dobava i polaganje napojnih kablova u instalacijske cijevi, na stropne nosače ili u zemlju:</t>
  </si>
  <si>
    <t>Dobava, montaža i spajanje fotonaponskih modula snage 420W, učinkovitosti najmanje 18%. Modul dolazi s predmontiranim solarnim kabelima dolaz/odlaz i konektorima duljine.</t>
  </si>
  <si>
    <t>Dobava montaža i spajanje solarnog izmjenjivača snage 50kW, trofazno s ugrađenom prenaponskom zaštitom, ethernet priključkom. Komplet s sitnim montažnim i spojnim priborom te zidnim nosačem.</t>
  </si>
  <si>
    <t>Dobava i montaža nosača fotonaponskih modula za krov prekriven crijepom.</t>
  </si>
  <si>
    <t>Dobava i montaža kuke za montažu nosača na krov od crijepa.</t>
  </si>
  <si>
    <t>Dobava i montaža predmontiranih elementa za prihvat fotonaponskih modula - krajnji tip.</t>
  </si>
  <si>
    <t>Dobava i montaža predmontiranih elementa za prihvat fotonaponskih modula - srednji tip.</t>
  </si>
  <si>
    <t>Dobava i montaža FN konektora tip MC4 muški+ženski komplet.</t>
  </si>
  <si>
    <t>Dobava i montaža i spajanje u GRO ormar pametnog brojila elektrane. Komplet s strujnim mjernim transformatorima 250/5 A.</t>
  </si>
  <si>
    <t>Sitni spojni i montažni materijal - vijci, tiple, podloške.</t>
  </si>
  <si>
    <t>III.</t>
  </si>
  <si>
    <t>PRIPREMNO ZAVRŠNI RADOVI</t>
  </si>
  <si>
    <t>UKUPNO PRIPREMNO ZAVRŠNI RADOVI:</t>
  </si>
  <si>
    <t>IV.</t>
  </si>
  <si>
    <t>MJERENJA I ISPITIVANJA</t>
  </si>
  <si>
    <t>UKUPNO MJERENJA I ISPITIVANJA:</t>
  </si>
  <si>
    <t>Mjerenja izvesti u skladu s Tehničkim propisom za NN električne instalacije (NN RH br. 05/10 ili jednakovrijedan).</t>
  </si>
  <si>
    <t>Mjerenje neprekinutosti zaštitnog vodiča, izjednačenje potencijala i izdavanje protokola.</t>
  </si>
  <si>
    <t>Mjerenje otpora izolacije vodiča i izdavanje protokola.</t>
  </si>
  <si>
    <t>Mjerenje i ispitivanje funkcionalnosti zaštite od previsokog napona dodira, funkcionalnost FID sklopki te izdavanje protokola.</t>
  </si>
  <si>
    <t>Ispitivanje otpora uzemljnja te izdavanje ispitnih protokola.</t>
  </si>
  <si>
    <t>VI.</t>
  </si>
  <si>
    <t>ELEMENTI FOTONAPONSKE ELEKTRANE</t>
  </si>
  <si>
    <t>UKUPNO ELEMENTI FOTONAPONSKE ELEKTRANE:</t>
  </si>
  <si>
    <t>Plastična savitljiva cijev promjera 40mm.</t>
  </si>
  <si>
    <t>Plastična savitljiva cijev promjera 16mm, UV stabilna.</t>
  </si>
  <si>
    <t>PK100 kanalica komplet s poklopcem i nosačem.</t>
  </si>
  <si>
    <t>PVC kanalica bijela 40*40 mm s poklopcem.</t>
  </si>
  <si>
    <t>PVC kanalica bijela 17*17 mm s poklopcem.</t>
  </si>
  <si>
    <t>FG16OR16 5*35 mm².</t>
  </si>
  <si>
    <t>UTP CAT6.</t>
  </si>
  <si>
    <t>Solarni instalacijski kabel PV1-F, 6 mm².</t>
  </si>
  <si>
    <t>PFY 16 mm² žica za uzemljenje.</t>
  </si>
  <si>
    <t>Izrada proboja kroz strop/pod/zid debljine 200mm promjera 40 mm.</t>
  </si>
  <si>
    <t>Dobava i polaganje gromobranske žice promjera 8mm od aluminija.</t>
  </si>
  <si>
    <t>Dobava i montaža spojnice traka / žica.</t>
  </si>
  <si>
    <t>Dobava i montaža pločice  za uzemljenje modula.</t>
  </si>
  <si>
    <t>Podešavanje parametara i puštanje u rad kompletnog sustava do pune funkcionalnosti.</t>
  </si>
  <si>
    <t>Specifikacija opreme i radova u nastavku je izrađena na temelju rješenja iz glavnog projekta, pa se pojedine stavke mogu u manjoj mjeri mijenjati i dopunjavati, eventualno zbog rješavanja nepredviđenih detalja prilikom izvođenja nagrađevini. Cijena za svaku stavku, ako nije drugačije navedeno, podrazumijeva dovođenje u potpuno funkcionalno stanje svakog pojedinog elementa i sustava u cjelini. Prilikom davanja ponude, ponuditelj je dužan upoznati se sa sadržajem glavnog projekta. Specifikacija je izrađena na bazi određene realne opreme, da bi se jasnije definirale očekivane tehničke karakteristike opreme, gabariti i slično, te kako bi se sustav povezao u jedinstvenu cjelinu. Opremu je potrebno isporučiti sa svim pripadajućim originalnim priborom i dokumentacijom (uputama), te odgovarajućom certifikacijskom (atestnom) dokumentacijom. Bez te dokumentacije oprema se neće preuzeti od strane investitora, a moguće dodatne troškove certifikacije koje bi morao obaviti investitor, snositi će dobavljač opreme. Ponuditelj mora jamčiti za punu funkcionalnost ponuđene opreme unutar traženog sustava sunčane elekrane, čak ako to i nije posebno specificirano. Sve eventualne troškove odnosno nadoknade štete nastale zbog kašnjenja odnosno nemogućnosti puštanja sunčane elektrane u pogon, uzrokovane greškom dobavljača opreme snosi dobavljač opreme. U vrijednostima moraju biti uključeni svi pripremni i završni radovi vezani uz svaku pojedinu stavku (npr. izrada i korištenje skela, dizalica za utovar i istovar opreme, čišćenje otpada nakon završenih radova, potrebne prethodne kontrole i ispitivanja, puštanja u pogon do potpune funkcionalnosti.) Izvoditelj je prilikom izvođenja radova, o svojem trošku dužan izraditi svu potrebnu dokumentaciju vezanu uz prijavu izvođenja radova, te u potpunosti provoditi propise o zaštiti na radu, zaštite od požara i zakone sa područja građenja.</t>
  </si>
  <si>
    <t>Automatski osigurač 6A, 1P, C-karakteristika, 6kA.
1 kom.</t>
  </si>
  <si>
    <t>Odvodnik prenapona DC tip I+II, 1200 V, 12,5 kA.
7 kom.</t>
  </si>
  <si>
    <t>Isključno tipkalo, crveno, 230V na vrata ormara.
1 kom.</t>
  </si>
  <si>
    <t>Automatski osigurač 6A, 3P, C-karakteristika, 6kA.
1 kom.</t>
  </si>
  <si>
    <t>Automatski osigurač 80A, 4P, C-karakteristika, 10kA.
1 kom.</t>
  </si>
  <si>
    <t>Nadgradni metalni ormar, 800*600*200 mm, V*Š*D bijeli s punim vratima, IP 65, UV stabilan. 1 kom.</t>
  </si>
  <si>
    <t>Glavna sklopka 4P, 100A s daljinskim okidačem 230V. 1 kom.</t>
  </si>
  <si>
    <t>Automatski osigurač 80A, 3P, C-karakteristika, 6kA. 1 kom.</t>
  </si>
  <si>
    <t>Zaštitni uređaj diferencijalne struje 80/0,3 A, 4-polni, 6 kA, tip A. 1 kom.</t>
  </si>
  <si>
    <t>Osigurač rastavljač 14x51, 50A, 3P. 1 kom.</t>
  </si>
  <si>
    <t>Odvodnik prenapona tip 1+2 najvećeg konstantnog napona 275 V AC, najveće struje pražnjenja 12,5kA, 4p. 1 kom.</t>
  </si>
  <si>
    <t>Osigurač, cilindrični 16A, 2P, 1000V DC. 7 kom.</t>
  </si>
  <si>
    <t>Rastalni uložak 16A, 1000V. 14 kom.</t>
  </si>
  <si>
    <t>Redne stezaljke, kabelske uvodnice, natpisne pločice, spojni Pok kanali, P/F vodiči  i montažni materijal. 1 kom.</t>
  </si>
  <si>
    <t>Odvodnik prenapona tip 1+2 najvećeg konstantnog napona 275 V AC, najveće struje pražnjenja 12,5kA, 3 polni. 1 kom.</t>
  </si>
  <si>
    <t>PDV (0%)</t>
  </si>
  <si>
    <r>
      <t xml:space="preserve">Mjesto i datum:                                                                                             Potpis / </t>
    </r>
    <r>
      <rPr>
        <sz val="11"/>
        <rFont val="Calibri"/>
        <family val="2"/>
        <charset val="238"/>
      </rPr>
      <t xml:space="preserve">Pečat ovlaštene osobe: ponuditelja:        </t>
    </r>
  </si>
  <si>
    <t>________________________________</t>
  </si>
  <si>
    <t>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</si>
</sst>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k_n_-;\-* #,##0.00\ _k_n_-;_-* \-??\ _k_n_-;_-@_-"/>
    <numFmt numFmtId="165" formatCode="_-* #,##0.0\ _k_n_-;\-* #,##0.0\ _k_n_-;_-* \-??\ _k_n_-;_-@_-"/>
    <numFmt numFmtId="166" formatCode="#,##0.00\ [$€-1]"/>
  </numFmts>
  <fonts count="29">
    <font>
      <sz val="10"/>
      <name val="Arial"/>
      <family val="2"/>
      <charset val="238"/>
    </font>
    <font>
      <sz val="10"/>
      <name val="Arial"/>
      <family val="2"/>
      <charset val="238"/>
    </font>
    <font>
      <sz val="14"/>
      <name val="Vinci Sans"/>
      <family val="3"/>
    </font>
    <font>
      <sz val="10"/>
      <name val="Vinci Sans"/>
      <family val="3"/>
    </font>
    <font>
      <sz val="11"/>
      <name val="7_Futura"/>
      <charset val="238"/>
    </font>
    <font>
      <sz val="14"/>
      <name val="Arial"/>
      <family val="2"/>
      <charset val="238"/>
    </font>
    <font>
      <b/>
      <sz val="13"/>
      <color indexed="8"/>
      <name val="Arial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i/>
      <sz val="12"/>
      <name val="Arial"/>
      <family val="2"/>
      <charset val="238"/>
    </font>
    <font>
      <b/>
      <i/>
      <sz val="11"/>
      <name val="Arial"/>
      <family val="2"/>
      <charset val="238"/>
    </font>
    <font>
      <sz val="15"/>
      <name val="Arial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.5"/>
      <name val="Arial"/>
      <family val="2"/>
    </font>
    <font>
      <sz val="10"/>
      <color rgb="FFFF0000"/>
      <name val="Arial"/>
      <family val="2"/>
      <charset val="238"/>
    </font>
    <font>
      <sz val="10"/>
      <name val="Arial"/>
      <family val="2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164" fontId="1" fillId="0" borderId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</cellStyleXfs>
  <cellXfs count="116">
    <xf numFmtId="0" fontId="0" fillId="0" borderId="0" xfId="0"/>
    <xf numFmtId="164" fontId="3" fillId="0" borderId="0" xfId="1" applyFont="1" applyFill="1" applyBorder="1" applyAlignment="1" applyProtection="1">
      <alignment horizontal="right"/>
    </xf>
    <xf numFmtId="164" fontId="3" fillId="0" borderId="0" xfId="1" applyFont="1" applyFill="1" applyBorder="1" applyAlignment="1" applyProtection="1"/>
    <xf numFmtId="164" fontId="0" fillId="0" borderId="0" xfId="1" applyFont="1" applyFill="1" applyBorder="1" applyAlignment="1" applyProtection="1">
      <alignment horizontal="right"/>
    </xf>
    <xf numFmtId="164" fontId="0" fillId="0" borderId="0" xfId="1" applyFont="1" applyFill="1" applyBorder="1" applyAlignment="1" applyProtection="1"/>
    <xf numFmtId="164" fontId="9" fillId="0" borderId="0" xfId="1" applyFont="1" applyFill="1" applyBorder="1" applyAlignment="1" applyProtection="1">
      <alignment horizontal="right"/>
    </xf>
    <xf numFmtId="164" fontId="9" fillId="0" borderId="0" xfId="1" applyFont="1" applyFill="1" applyBorder="1" applyAlignment="1" applyProtection="1"/>
    <xf numFmtId="164" fontId="7" fillId="0" borderId="0" xfId="1" applyFont="1" applyFill="1" applyBorder="1" applyAlignment="1" applyProtection="1">
      <alignment horizontal="right"/>
    </xf>
    <xf numFmtId="164" fontId="12" fillId="0" borderId="0" xfId="1" applyFont="1" applyFill="1" applyBorder="1" applyAlignment="1" applyProtection="1"/>
    <xf numFmtId="164" fontId="14" fillId="3" borderId="3" xfId="1" applyFont="1" applyFill="1" applyBorder="1" applyAlignment="1" applyProtection="1">
      <alignment horizontal="right"/>
    </xf>
    <xf numFmtId="164" fontId="14" fillId="3" borderId="3" xfId="1" applyFont="1" applyFill="1" applyBorder="1" applyAlignment="1" applyProtection="1">
      <alignment horizontal="center"/>
    </xf>
    <xf numFmtId="165" fontId="14" fillId="3" borderId="3" xfId="1" applyNumberFormat="1" applyFont="1" applyFill="1" applyBorder="1" applyAlignment="1" applyProtection="1">
      <alignment horizontal="right"/>
    </xf>
    <xf numFmtId="164" fontId="13" fillId="0" borderId="0" xfId="1" applyFont="1" applyFill="1" applyBorder="1" applyAlignment="1" applyProtection="1">
      <alignment horizontal="right"/>
    </xf>
    <xf numFmtId="164" fontId="14" fillId="3" borderId="3" xfId="1" applyFont="1" applyFill="1" applyBorder="1" applyAlignment="1" applyProtection="1">
      <alignment horizontal="right" wrapText="1"/>
    </xf>
    <xf numFmtId="164" fontId="0" fillId="0" borderId="0" xfId="1" applyFont="1" applyFill="1" applyBorder="1" applyAlignment="1" applyProtection="1">
      <alignment horizontal="right" wrapText="1"/>
    </xf>
    <xf numFmtId="164" fontId="14" fillId="0" borderId="0" xfId="1" applyFont="1" applyFill="1" applyBorder="1" applyAlignment="1" applyProtection="1">
      <alignment horizontal="center"/>
    </xf>
    <xf numFmtId="165" fontId="14" fillId="0" borderId="0" xfId="1" applyNumberFormat="1" applyFont="1" applyFill="1" applyBorder="1" applyAlignment="1" applyProtection="1">
      <alignment horizontal="right"/>
    </xf>
    <xf numFmtId="164" fontId="14" fillId="0" borderId="0" xfId="1" applyFont="1" applyFill="1" applyBorder="1" applyAlignment="1" applyProtection="1">
      <alignment horizontal="right"/>
    </xf>
    <xf numFmtId="164" fontId="14" fillId="4" borderId="4" xfId="1" applyFont="1" applyFill="1" applyBorder="1" applyAlignment="1" applyProtection="1">
      <alignment horizontal="right" wrapText="1"/>
    </xf>
    <xf numFmtId="164" fontId="0" fillId="4" borderId="4" xfId="1" applyFont="1" applyFill="1" applyBorder="1" applyAlignment="1" applyProtection="1">
      <alignment horizontal="center"/>
    </xf>
    <xf numFmtId="165" fontId="0" fillId="4" borderId="4" xfId="1" applyNumberFormat="1" applyFont="1" applyFill="1" applyBorder="1" applyAlignment="1" applyProtection="1">
      <alignment horizontal="right"/>
    </xf>
    <xf numFmtId="164" fontId="0" fillId="4" borderId="4" xfId="1" applyFont="1" applyFill="1" applyBorder="1" applyAlignment="1" applyProtection="1">
      <alignment horizontal="right"/>
    </xf>
    <xf numFmtId="164" fontId="8" fillId="0" borderId="0" xfId="1" applyFont="1" applyFill="1" applyBorder="1" applyAlignment="1" applyProtection="1">
      <alignment horizontal="left" vertical="top" wrapText="1"/>
    </xf>
    <xf numFmtId="164" fontId="9" fillId="0" borderId="0" xfId="1" applyFont="1" applyFill="1" applyBorder="1" applyAlignment="1" applyProtection="1">
      <alignment horizontal="center"/>
    </xf>
    <xf numFmtId="165" fontId="9" fillId="0" borderId="0" xfId="1" applyNumberFormat="1" applyFont="1" applyFill="1" applyBorder="1" applyAlignment="1" applyProtection="1">
      <alignment horizontal="right"/>
    </xf>
    <xf numFmtId="164" fontId="16" fillId="0" borderId="0" xfId="1" applyFont="1" applyFill="1" applyBorder="1" applyAlignment="1" applyProtection="1">
      <alignment horizontal="right"/>
    </xf>
    <xf numFmtId="166" fontId="0" fillId="0" borderId="0" xfId="1" applyNumberFormat="1" applyFont="1" applyFill="1" applyBorder="1" applyAlignment="1" applyProtection="1">
      <alignment horizontal="right"/>
    </xf>
    <xf numFmtId="4" fontId="0" fillId="0" borderId="0" xfId="0" applyNumberFormat="1" applyAlignment="1" applyProtection="1">
      <alignment horizontal="right"/>
      <protection locked="0"/>
    </xf>
    <xf numFmtId="164" fontId="14" fillId="0" borderId="0" xfId="1" applyFont="1" applyFill="1" applyBorder="1" applyAlignment="1" applyProtection="1">
      <alignment horizontal="left" wrapText="1"/>
    </xf>
    <xf numFmtId="4" fontId="0" fillId="0" borderId="0" xfId="0" applyNumberFormat="1" applyAlignment="1">
      <alignment horizontal="right"/>
    </xf>
    <xf numFmtId="0" fontId="19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0" fontId="20" fillId="0" borderId="0" xfId="0" applyFont="1"/>
    <xf numFmtId="0" fontId="21" fillId="0" borderId="0" xfId="0" applyFont="1" applyAlignment="1">
      <alignment vertical="top" wrapText="1"/>
    </xf>
    <xf numFmtId="49" fontId="19" fillId="0" borderId="0" xfId="0" applyNumberFormat="1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3" fillId="0" borderId="0" xfId="0" applyFont="1" applyAlignment="1">
      <alignment horizontal="left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6" fillId="0" borderId="0" xfId="2" applyFont="1" applyAlignment="1">
      <alignment horizontal="left" vertical="top" wrapText="1"/>
    </xf>
    <xf numFmtId="0" fontId="9" fillId="0" borderId="0" xfId="0" applyFont="1" applyAlignment="1">
      <alignment horizontal="right"/>
    </xf>
    <xf numFmtId="0" fontId="18" fillId="0" borderId="0" xfId="0" applyFont="1" applyAlignment="1">
      <alignment horizontal="left" vertical="top" wrapText="1"/>
    </xf>
    <xf numFmtId="0" fontId="9" fillId="0" borderId="0" xfId="0" applyFont="1"/>
    <xf numFmtId="0" fontId="10" fillId="0" borderId="0" xfId="0" applyFont="1" applyAlignment="1">
      <alignment horizontal="right"/>
    </xf>
    <xf numFmtId="0" fontId="8" fillId="0" borderId="0" xfId="0" applyFont="1" applyAlignment="1">
      <alignment horizontal="left" vertical="top"/>
    </xf>
    <xf numFmtId="0" fontId="5" fillId="0" borderId="0" xfId="0" applyFont="1"/>
    <xf numFmtId="0" fontId="11" fillId="0" borderId="0" xfId="0" applyFont="1" applyAlignment="1">
      <alignment horizontal="right"/>
    </xf>
    <xf numFmtId="0" fontId="8" fillId="0" borderId="5" xfId="0" applyFont="1" applyBorder="1" applyAlignment="1">
      <alignment horizontal="center" vertical="top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49" fontId="0" fillId="0" borderId="2" xfId="0" applyNumberFormat="1" applyBorder="1" applyAlignment="1">
      <alignment horizontal="right" vertical="top"/>
    </xf>
    <xf numFmtId="49" fontId="0" fillId="0" borderId="2" xfId="0" applyNumberFormat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4" fontId="0" fillId="0" borderId="2" xfId="0" applyNumberFormat="1" applyBorder="1"/>
    <xf numFmtId="49" fontId="14" fillId="3" borderId="0" xfId="0" applyNumberFormat="1" applyFont="1" applyFill="1" applyAlignment="1">
      <alignment horizontal="right" vertical="top" wrapText="1"/>
    </xf>
    <xf numFmtId="49" fontId="14" fillId="3" borderId="0" xfId="0" applyNumberFormat="1" applyFont="1" applyFill="1" applyAlignment="1">
      <alignment horizontal="left" vertical="top" wrapText="1"/>
    </xf>
    <xf numFmtId="0" fontId="0" fillId="3" borderId="0" xfId="0" applyFill="1" applyAlignment="1">
      <alignment horizontal="center"/>
    </xf>
    <xf numFmtId="4" fontId="0" fillId="3" borderId="0" xfId="0" applyNumberFormat="1" applyFill="1"/>
    <xf numFmtId="49" fontId="0" fillId="0" borderId="0" xfId="0" applyNumberFormat="1" applyAlignment="1">
      <alignment horizontal="right" vertical="top"/>
    </xf>
    <xf numFmtId="49" fontId="0" fillId="0" borderId="0" xfId="0" applyNumberFormat="1" applyAlignment="1">
      <alignment horizontal="left" vertical="top" wrapText="1"/>
    </xf>
    <xf numFmtId="4" fontId="0" fillId="0" borderId="0" xfId="0" applyNumberFormat="1"/>
    <xf numFmtId="49" fontId="0" fillId="0" borderId="0" xfId="0" applyNumberFormat="1" applyAlignment="1">
      <alignment horizontal="center" vertical="center"/>
    </xf>
    <xf numFmtId="0" fontId="21" fillId="0" borderId="0" xfId="0" applyFont="1" applyAlignment="1">
      <alignment horizontal="left" vertical="top" wrapText="1"/>
    </xf>
    <xf numFmtId="0" fontId="0" fillId="0" borderId="0" xfId="4" applyFont="1" applyAlignment="1">
      <alignment horizontal="center" wrapText="1"/>
    </xf>
    <xf numFmtId="166" fontId="0" fillId="0" borderId="0" xfId="0" applyNumberFormat="1" applyAlignment="1">
      <alignment horizontal="right"/>
    </xf>
    <xf numFmtId="0" fontId="7" fillId="0" borderId="0" xfId="0" applyFont="1" applyAlignment="1">
      <alignment horizontal="left" vertical="top" wrapText="1"/>
    </xf>
    <xf numFmtId="166" fontId="0" fillId="0" borderId="0" xfId="0" applyNumberFormat="1"/>
    <xf numFmtId="166" fontId="14" fillId="3" borderId="3" xfId="0" applyNumberFormat="1" applyFont="1" applyFill="1" applyBorder="1"/>
    <xf numFmtId="166" fontId="0" fillId="3" borderId="0" xfId="0" applyNumberFormat="1" applyFill="1"/>
    <xf numFmtId="0" fontId="21" fillId="0" borderId="0" xfId="0" applyFont="1" applyAlignment="1">
      <alignment horizontal="justify" vertical="top"/>
    </xf>
    <xf numFmtId="4" fontId="0" fillId="0" borderId="0" xfId="0" applyNumberFormat="1" applyAlignment="1">
      <alignment horizontal="center"/>
    </xf>
    <xf numFmtId="49" fontId="24" fillId="0" borderId="0" xfId="0" applyNumberFormat="1" applyFont="1" applyAlignment="1">
      <alignment horizontal="left" vertical="center" wrapText="1"/>
    </xf>
    <xf numFmtId="4" fontId="24" fillId="0" borderId="0" xfId="0" applyNumberFormat="1" applyFont="1" applyAlignment="1">
      <alignment horizontal="right"/>
    </xf>
    <xf numFmtId="49" fontId="0" fillId="0" borderId="0" xfId="0" applyNumberFormat="1" applyAlignment="1">
      <alignment vertical="center"/>
    </xf>
    <xf numFmtId="49" fontId="24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center" vertical="center"/>
    </xf>
    <xf numFmtId="166" fontId="25" fillId="0" borderId="0" xfId="0" applyNumberFormat="1" applyFont="1"/>
    <xf numFmtId="2" fontId="21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right" vertical="top"/>
    </xf>
    <xf numFmtId="0" fontId="0" fillId="0" borderId="0" xfId="4" applyFont="1" applyAlignment="1">
      <alignment horizontal="left" vertical="top" wrapText="1"/>
    </xf>
    <xf numFmtId="166" fontId="14" fillId="0" borderId="0" xfId="0" applyNumberFormat="1" applyFont="1"/>
    <xf numFmtId="0" fontId="7" fillId="0" borderId="0" xfId="0" applyFont="1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/>
    </xf>
    <xf numFmtId="49" fontId="14" fillId="0" borderId="0" xfId="0" applyNumberFormat="1" applyFont="1" applyAlignment="1">
      <alignment horizontal="right" vertical="top" wrapText="1"/>
    </xf>
    <xf numFmtId="49" fontId="14" fillId="0" borderId="0" xfId="0" applyNumberFormat="1" applyFont="1" applyAlignment="1">
      <alignment horizontal="left" vertical="top" wrapText="1"/>
    </xf>
    <xf numFmtId="0" fontId="14" fillId="0" borderId="0" xfId="0" applyFont="1" applyAlignment="1">
      <alignment horizontal="center" vertical="top" wrapText="1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166" fontId="13" fillId="0" borderId="0" xfId="0" applyNumberFormat="1" applyFont="1"/>
    <xf numFmtId="0" fontId="13" fillId="0" borderId="0" xfId="0" applyFont="1"/>
    <xf numFmtId="166" fontId="14" fillId="4" borderId="4" xfId="0" applyNumberFormat="1" applyFont="1" applyFill="1" applyBorder="1"/>
    <xf numFmtId="4" fontId="14" fillId="0" borderId="0" xfId="0" applyNumberFormat="1" applyFont="1"/>
    <xf numFmtId="164" fontId="15" fillId="0" borderId="0" xfId="0" applyNumberFormat="1" applyFont="1"/>
    <xf numFmtId="164" fontId="17" fillId="0" borderId="0" xfId="0" applyNumberFormat="1" applyFont="1"/>
    <xf numFmtId="0" fontId="16" fillId="0" borderId="0" xfId="0" applyFont="1"/>
    <xf numFmtId="0" fontId="3" fillId="0" borderId="0" xfId="0" applyFont="1" applyAlignment="1">
      <alignment horizontal="left" vertical="top" wrapText="1"/>
    </xf>
    <xf numFmtId="0" fontId="23" fillId="0" borderId="0" xfId="0" applyFont="1" applyAlignment="1">
      <alignment horizontal="left" wrapText="1"/>
    </xf>
    <xf numFmtId="0" fontId="19" fillId="0" borderId="0" xfId="0" applyFont="1" applyAlignment="1">
      <alignment horizontal="center" wrapText="1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2" fillId="0" borderId="0" xfId="0" applyFont="1" applyAlignment="1">
      <alignment horizontal="left" vertical="top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64" fontId="14" fillId="3" borderId="3" xfId="1" applyFont="1" applyFill="1" applyBorder="1" applyAlignment="1" applyProtection="1">
      <alignment horizontal="left" wrapText="1"/>
    </xf>
    <xf numFmtId="0" fontId="8" fillId="0" borderId="0" xfId="0" applyFont="1" applyAlignment="1">
      <alignment horizontal="center" vertical="top" wrapText="1"/>
    </xf>
    <xf numFmtId="0" fontId="27" fillId="0" borderId="0" xfId="0" applyFont="1" applyAlignment="1">
      <alignment horizontal="left" wrapText="1"/>
    </xf>
    <xf numFmtId="0" fontId="26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6">
    <cellStyle name="Currency 2 2 7 2 4" xfId="3" xr:uid="{00000000-0005-0000-0000-000001000000}"/>
    <cellStyle name="Excel Built-in Normal" xfId="4" xr:uid="{00000000-0005-0000-0000-000002000000}"/>
    <cellStyle name="Excel_BuiltIn_Tekst objašnjenja" xfId="5" xr:uid="{00000000-0005-0000-0000-000003000000}"/>
    <cellStyle name="Normalno" xfId="0" builtinId="0"/>
    <cellStyle name="Obično_DGC-PON-169-04 Višestambena-Pula  M. G." xfId="2" xr:uid="{00000000-0005-0000-0000-000005000000}"/>
    <cellStyle name="Zarez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2438400</xdr:colOff>
      <xdr:row>33</xdr:row>
      <xdr:rowOff>9906</xdr:rowOff>
    </xdr:from>
    <xdr:to>
      <xdr:col>3</xdr:col>
      <xdr:colOff>438149</xdr:colOff>
      <xdr:row>38</xdr:row>
      <xdr:rowOff>380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D41666-A2DD-2F47-A9EE-E0E7671A0F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4000" y="6448806"/>
          <a:ext cx="2260599" cy="8794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65"/>
  <sheetViews>
    <sheetView tabSelected="1" view="pageBreakPreview" topLeftCell="A143" zoomScaleSheetLayoutView="100" workbookViewId="0">
      <selection activeCell="C165" sqref="C165"/>
    </sheetView>
  </sheetViews>
  <sheetFormatPr defaultColWidth="9.140625" defaultRowHeight="18.75"/>
  <cols>
    <col min="1" max="1" width="9" style="39" customWidth="1"/>
    <col min="2" max="2" width="39.28515625" style="102" customWidth="1"/>
    <col min="3" max="3" width="16.28515625" style="40" customWidth="1"/>
    <col min="4" max="4" width="23" style="1" customWidth="1"/>
    <col min="5" max="5" width="11.28515625" style="1" customWidth="1"/>
    <col min="6" max="6" width="13.42578125" style="2" customWidth="1"/>
    <col min="7" max="16384" width="9.140625" style="32"/>
  </cols>
  <sheetData>
    <row r="1" spans="1:7" ht="15">
      <c r="A1" s="30"/>
      <c r="B1" s="30"/>
      <c r="C1" s="30"/>
      <c r="D1" s="30"/>
      <c r="E1" s="30"/>
      <c r="F1" s="30"/>
      <c r="G1" s="31"/>
    </row>
    <row r="2" spans="1:7" ht="15">
      <c r="A2" s="30"/>
      <c r="B2" s="33" t="s">
        <v>26</v>
      </c>
      <c r="C2" s="30"/>
      <c r="D2" s="30"/>
      <c r="E2" s="30"/>
      <c r="F2" s="30"/>
      <c r="G2" s="31"/>
    </row>
    <row r="3" spans="1:7" ht="42.75">
      <c r="A3" s="30"/>
      <c r="B3" s="34" t="s">
        <v>41</v>
      </c>
      <c r="C3" s="30"/>
      <c r="D3" s="30"/>
      <c r="E3" s="30"/>
      <c r="F3" s="30"/>
      <c r="G3" s="31"/>
    </row>
    <row r="4" spans="1:7" ht="15">
      <c r="A4" s="30"/>
      <c r="B4" s="34"/>
      <c r="C4" s="30"/>
      <c r="D4" s="30"/>
      <c r="E4" s="30"/>
      <c r="F4" s="30"/>
      <c r="G4" s="31"/>
    </row>
    <row r="5" spans="1:7" ht="15">
      <c r="A5" s="30"/>
      <c r="B5" s="30"/>
      <c r="C5" s="30"/>
      <c r="D5" s="30"/>
      <c r="E5" s="30"/>
      <c r="F5" s="30"/>
      <c r="G5" s="31"/>
    </row>
    <row r="6" spans="1:7" ht="15">
      <c r="A6" s="30"/>
      <c r="B6" s="107" t="s">
        <v>27</v>
      </c>
      <c r="C6" s="107"/>
      <c r="D6" s="30"/>
      <c r="E6" s="30"/>
      <c r="F6" s="30"/>
      <c r="G6" s="31"/>
    </row>
    <row r="7" spans="1:7" ht="15">
      <c r="A7" s="30"/>
      <c r="B7" s="34" t="s">
        <v>39</v>
      </c>
      <c r="C7" s="30"/>
      <c r="D7" s="30"/>
      <c r="E7" s="30"/>
      <c r="F7" s="30"/>
      <c r="G7" s="31"/>
    </row>
    <row r="8" spans="1:7" ht="15">
      <c r="A8" s="30"/>
      <c r="B8" s="34"/>
      <c r="C8" s="30"/>
      <c r="D8" s="30"/>
      <c r="E8" s="30"/>
      <c r="F8" s="30"/>
      <c r="G8" s="31"/>
    </row>
    <row r="9" spans="1:7" ht="15">
      <c r="A9" s="30"/>
      <c r="B9" s="30"/>
      <c r="C9" s="30"/>
      <c r="D9" s="30"/>
      <c r="E9" s="30"/>
      <c r="F9" s="30"/>
      <c r="G9" s="31"/>
    </row>
    <row r="10" spans="1:7" ht="15">
      <c r="A10" s="30"/>
      <c r="B10" s="33" t="s">
        <v>36</v>
      </c>
      <c r="C10" s="30"/>
      <c r="D10" s="30"/>
      <c r="E10" s="30"/>
      <c r="F10" s="30"/>
      <c r="G10" s="31"/>
    </row>
    <row r="11" spans="1:7" ht="15">
      <c r="A11" s="30"/>
      <c r="B11" s="30"/>
      <c r="C11" s="30"/>
      <c r="D11" s="30"/>
      <c r="E11" s="30"/>
      <c r="F11" s="30"/>
      <c r="G11" s="31"/>
    </row>
    <row r="12" spans="1:7" ht="15">
      <c r="A12" s="30"/>
      <c r="B12" s="33" t="s">
        <v>28</v>
      </c>
      <c r="C12" s="30"/>
      <c r="D12" s="30"/>
      <c r="E12" s="30"/>
      <c r="F12" s="30"/>
      <c r="G12" s="31"/>
    </row>
    <row r="13" spans="1:7" ht="15">
      <c r="A13" s="30"/>
      <c r="B13" s="35" t="s">
        <v>42</v>
      </c>
      <c r="C13" s="30"/>
      <c r="D13" s="30"/>
      <c r="E13" s="30"/>
      <c r="F13" s="30"/>
      <c r="G13" s="31"/>
    </row>
    <row r="14" spans="1:7" ht="15">
      <c r="A14" s="30"/>
      <c r="B14" s="30"/>
      <c r="C14" s="30"/>
      <c r="D14" s="30"/>
      <c r="E14" s="30"/>
      <c r="F14" s="30"/>
      <c r="G14" s="31"/>
    </row>
    <row r="15" spans="1:7" ht="15">
      <c r="A15" s="30"/>
      <c r="B15" s="30"/>
      <c r="C15" s="30"/>
      <c r="D15" s="30"/>
      <c r="E15" s="30"/>
      <c r="F15" s="30"/>
      <c r="G15" s="31"/>
    </row>
    <row r="16" spans="1:7" ht="15">
      <c r="A16" s="30"/>
      <c r="B16" s="33" t="s">
        <v>29</v>
      </c>
      <c r="C16" s="30"/>
      <c r="D16" s="30"/>
      <c r="E16" s="30"/>
      <c r="F16" s="30"/>
      <c r="G16" s="31"/>
    </row>
    <row r="17" spans="1:7" ht="15">
      <c r="A17" s="30"/>
      <c r="B17" s="105" t="s">
        <v>25</v>
      </c>
      <c r="C17" s="105"/>
      <c r="D17" s="105"/>
      <c r="E17" s="105"/>
      <c r="F17" s="105"/>
      <c r="G17" s="31"/>
    </row>
    <row r="18" spans="1:7" ht="15">
      <c r="A18" s="30"/>
      <c r="B18" s="108" t="s">
        <v>37</v>
      </c>
      <c r="C18" s="109"/>
      <c r="D18" s="109"/>
      <c r="E18" s="109"/>
      <c r="F18" s="109"/>
      <c r="G18" s="31"/>
    </row>
    <row r="19" spans="1:7" ht="15">
      <c r="A19" s="30"/>
      <c r="B19" s="105" t="s">
        <v>38</v>
      </c>
      <c r="C19" s="105"/>
      <c r="D19" s="105"/>
      <c r="E19" s="105"/>
      <c r="F19" s="105"/>
      <c r="G19" s="31"/>
    </row>
    <row r="20" spans="1:7" ht="15">
      <c r="A20" s="30"/>
      <c r="B20" s="30"/>
      <c r="C20" s="30"/>
      <c r="D20" s="30"/>
      <c r="E20" s="30"/>
      <c r="F20" s="30"/>
      <c r="G20" s="31"/>
    </row>
    <row r="21" spans="1:7" ht="15">
      <c r="A21" s="30"/>
      <c r="B21" s="30"/>
      <c r="C21" s="30"/>
      <c r="D21" s="30"/>
      <c r="E21" s="30"/>
      <c r="F21" s="30"/>
      <c r="G21" s="31"/>
    </row>
    <row r="22" spans="1:7" ht="15">
      <c r="A22" s="30"/>
      <c r="B22" s="33" t="s">
        <v>30</v>
      </c>
      <c r="C22" s="30"/>
      <c r="D22" s="30"/>
      <c r="E22" s="30"/>
      <c r="F22" s="30"/>
      <c r="G22" s="31"/>
    </row>
    <row r="23" spans="1:7" ht="15">
      <c r="A23" s="30"/>
      <c r="B23" s="105" t="s">
        <v>43</v>
      </c>
      <c r="C23" s="105"/>
      <c r="D23" s="105"/>
      <c r="E23" s="105"/>
      <c r="F23" s="105"/>
      <c r="G23" s="31"/>
    </row>
    <row r="24" spans="1:7" ht="27.75" customHeight="1">
      <c r="A24" s="30"/>
      <c r="B24" s="104" t="s">
        <v>44</v>
      </c>
      <c r="C24" s="105"/>
      <c r="D24" s="105"/>
      <c r="E24" s="105"/>
      <c r="F24" s="105"/>
      <c r="G24" s="31"/>
    </row>
    <row r="25" spans="1:7" ht="15">
      <c r="A25" s="30"/>
      <c r="B25" s="36"/>
      <c r="C25" s="36"/>
      <c r="D25" s="36"/>
      <c r="E25" s="36"/>
      <c r="F25" s="36"/>
      <c r="G25" s="31"/>
    </row>
    <row r="26" spans="1:7" ht="15">
      <c r="A26" s="30"/>
      <c r="B26" s="30"/>
      <c r="C26" s="30"/>
      <c r="D26" s="30"/>
      <c r="E26" s="30"/>
      <c r="F26" s="30"/>
      <c r="G26" s="31"/>
    </row>
    <row r="27" spans="1:7" ht="15">
      <c r="A27" s="30"/>
      <c r="B27" s="30"/>
      <c r="C27" s="30"/>
      <c r="D27" s="30"/>
      <c r="E27" s="30"/>
      <c r="F27" s="30"/>
      <c r="G27" s="31"/>
    </row>
    <row r="28" spans="1:7" ht="15">
      <c r="A28" s="30"/>
      <c r="B28" s="33" t="s">
        <v>31</v>
      </c>
      <c r="C28" s="30"/>
      <c r="D28" s="30"/>
      <c r="E28" s="30"/>
      <c r="F28" s="30"/>
      <c r="G28" s="31"/>
    </row>
    <row r="29" spans="1:7" ht="15">
      <c r="A29" s="30"/>
      <c r="B29" s="33"/>
      <c r="C29" s="30"/>
      <c r="D29" s="30"/>
      <c r="E29" s="30"/>
      <c r="F29" s="30"/>
      <c r="G29" s="31"/>
    </row>
    <row r="30" spans="1:7" ht="15">
      <c r="A30" s="30"/>
      <c r="B30" s="105" t="s">
        <v>32</v>
      </c>
      <c r="C30" s="105"/>
      <c r="D30" s="105"/>
      <c r="E30" s="105"/>
      <c r="F30" s="105"/>
      <c r="G30" s="31"/>
    </row>
    <row r="31" spans="1:7" ht="15">
      <c r="A31"/>
      <c r="B31" s="105" t="s">
        <v>33</v>
      </c>
      <c r="C31" s="105"/>
      <c r="D31" s="105"/>
      <c r="E31" s="105"/>
      <c r="F31" s="105"/>
      <c r="G31" s="31"/>
    </row>
    <row r="32" spans="1:7" ht="15">
      <c r="A32"/>
      <c r="B32" s="105" t="s">
        <v>34</v>
      </c>
      <c r="C32" s="105"/>
      <c r="D32" s="105"/>
      <c r="E32" s="105"/>
      <c r="F32" s="105"/>
      <c r="G32" s="31"/>
    </row>
    <row r="33" spans="1:7" ht="15">
      <c r="A33"/>
      <c r="B33" s="36"/>
      <c r="C33" s="36"/>
      <c r="D33" s="36"/>
      <c r="E33" s="36"/>
      <c r="F33" s="36"/>
      <c r="G33" s="31"/>
    </row>
    <row r="34" spans="1:7" ht="15">
      <c r="A34"/>
      <c r="B34" s="36"/>
      <c r="C34" s="36"/>
      <c r="D34" s="36"/>
      <c r="E34" s="36"/>
      <c r="F34" s="36"/>
      <c r="G34" s="31"/>
    </row>
    <row r="35" spans="1:7" ht="15">
      <c r="A35"/>
      <c r="B35" s="36"/>
      <c r="C35" s="36"/>
      <c r="D35" s="36"/>
      <c r="E35" s="36"/>
      <c r="F35" s="36"/>
      <c r="G35" s="31"/>
    </row>
    <row r="36" spans="1:7" ht="15">
      <c r="A36"/>
      <c r="B36" s="36"/>
      <c r="C36" s="36"/>
      <c r="D36" s="36"/>
      <c r="E36" s="36"/>
      <c r="F36" s="36"/>
      <c r="G36" s="31"/>
    </row>
    <row r="37" spans="1:7" ht="15">
      <c r="A37"/>
      <c r="B37" s="36"/>
      <c r="C37" s="36"/>
      <c r="D37" s="36"/>
      <c r="E37" s="36"/>
      <c r="F37" s="36"/>
      <c r="G37" s="31"/>
    </row>
    <row r="38" spans="1:7" ht="15">
      <c r="A38"/>
      <c r="B38" s="36"/>
      <c r="C38" s="36"/>
      <c r="D38" s="36"/>
      <c r="E38" s="36"/>
      <c r="F38" s="36"/>
      <c r="G38" s="31"/>
    </row>
    <row r="39" spans="1:7" ht="15">
      <c r="A39"/>
      <c r="B39" s="36"/>
      <c r="C39" s="36"/>
      <c r="D39" s="36"/>
      <c r="E39" s="36"/>
      <c r="F39" s="36"/>
      <c r="G39" s="31"/>
    </row>
    <row r="40" spans="1:7" ht="15">
      <c r="A40"/>
      <c r="B40" s="36"/>
      <c r="C40" s="36"/>
      <c r="D40" s="36"/>
      <c r="E40" s="36"/>
      <c r="F40" s="36"/>
      <c r="G40" s="31"/>
    </row>
    <row r="41" spans="1:7" ht="15">
      <c r="A41"/>
      <c r="B41" s="36"/>
      <c r="C41" s="36"/>
      <c r="D41" s="36"/>
      <c r="E41" s="36"/>
      <c r="F41" s="36"/>
      <c r="G41" s="31"/>
    </row>
    <row r="42" spans="1:7" ht="15">
      <c r="A42"/>
      <c r="B42" s="30"/>
      <c r="C42" s="30"/>
      <c r="D42" s="30"/>
      <c r="E42" s="30"/>
      <c r="F42" s="30"/>
      <c r="G42" s="31"/>
    </row>
    <row r="43" spans="1:7" ht="15">
      <c r="A43"/>
      <c r="B43" s="30"/>
      <c r="C43" s="30"/>
      <c r="D43" s="30"/>
      <c r="E43" s="30"/>
      <c r="F43" s="30"/>
      <c r="G43" s="31"/>
    </row>
    <row r="44" spans="1:7" ht="15">
      <c r="A44"/>
      <c r="B44" s="30" t="s">
        <v>35</v>
      </c>
      <c r="C44" s="30"/>
      <c r="D44" s="30"/>
      <c r="E44" s="30"/>
      <c r="F44" s="30"/>
      <c r="G44" s="31"/>
    </row>
    <row r="45" spans="1:7" ht="15">
      <c r="A45"/>
      <c r="B45" s="106" t="s">
        <v>45</v>
      </c>
      <c r="C45" s="106"/>
      <c r="D45" s="106"/>
      <c r="E45" s="106"/>
      <c r="F45" s="106"/>
      <c r="G45" s="31"/>
    </row>
    <row r="46" spans="1:7" ht="15">
      <c r="A46"/>
      <c r="B46" s="37"/>
      <c r="C46" s="37"/>
      <c r="D46" s="37"/>
      <c r="E46" s="37"/>
      <c r="F46" s="37"/>
      <c r="G46" s="31"/>
    </row>
    <row r="47" spans="1:7" ht="281.25" customHeight="1">
      <c r="A47"/>
      <c r="B47" s="103" t="s">
        <v>89</v>
      </c>
      <c r="C47" s="103"/>
      <c r="D47" s="103"/>
      <c r="E47" s="103"/>
      <c r="F47" s="103"/>
      <c r="G47" s="38"/>
    </row>
    <row r="48" spans="1:7">
      <c r="B48" s="32"/>
    </row>
    <row r="49" spans="1:6" customFormat="1" ht="18">
      <c r="A49" s="41"/>
      <c r="C49" s="31"/>
      <c r="D49" s="3"/>
      <c r="E49" s="3"/>
      <c r="F49" s="4"/>
    </row>
    <row r="50" spans="1:6" customFormat="1" ht="18">
      <c r="A50" s="41"/>
      <c r="B50" s="42" t="s">
        <v>25</v>
      </c>
      <c r="C50" s="31"/>
      <c r="D50" s="3"/>
      <c r="E50" s="3"/>
      <c r="F50" s="4"/>
    </row>
    <row r="51" spans="1:6" s="45" customFormat="1" ht="31.5">
      <c r="A51" s="43"/>
      <c r="B51" s="44" t="s">
        <v>46</v>
      </c>
      <c r="D51" s="46"/>
      <c r="E51" s="5"/>
      <c r="F51" s="6"/>
    </row>
    <row r="52" spans="1:6" customFormat="1">
      <c r="A52" s="41"/>
      <c r="B52" s="47"/>
      <c r="C52" s="48"/>
      <c r="D52" s="49"/>
      <c r="E52" s="7"/>
      <c r="F52" s="8"/>
    </row>
    <row r="53" spans="1:6" s="45" customFormat="1" ht="16.5" customHeight="1">
      <c r="A53" s="43"/>
      <c r="B53" s="111" t="s">
        <v>24</v>
      </c>
      <c r="C53" s="111"/>
      <c r="D53" s="111"/>
      <c r="E53" s="111"/>
      <c r="F53" s="111"/>
    </row>
    <row r="54" spans="1:6" s="45" customFormat="1" ht="15.75" customHeight="1">
      <c r="A54" s="43"/>
      <c r="B54" s="50"/>
      <c r="C54" s="50"/>
      <c r="D54" s="50"/>
      <c r="E54" s="50"/>
      <c r="F54" s="50"/>
    </row>
    <row r="55" spans="1:6" s="54" customFormat="1" ht="22.5">
      <c r="A55" s="51" t="s">
        <v>0</v>
      </c>
      <c r="B55" s="52" t="s">
        <v>1</v>
      </c>
      <c r="C55" s="52" t="s">
        <v>2</v>
      </c>
      <c r="D55" s="52" t="s">
        <v>3</v>
      </c>
      <c r="E55" s="53" t="s">
        <v>4</v>
      </c>
      <c r="F55" s="53" t="s">
        <v>5</v>
      </c>
    </row>
    <row r="56" spans="1:6" customFormat="1" ht="12.75">
      <c r="A56" s="55"/>
      <c r="B56" s="56"/>
      <c r="C56" s="57"/>
      <c r="D56" s="58"/>
      <c r="E56" s="58"/>
      <c r="F56" s="58"/>
    </row>
    <row r="57" spans="1:6" customFormat="1" ht="12.75">
      <c r="A57" s="59" t="s">
        <v>6</v>
      </c>
      <c r="B57" s="60" t="s">
        <v>47</v>
      </c>
      <c r="C57" s="61"/>
      <c r="D57" s="62"/>
      <c r="E57" s="62"/>
      <c r="F57" s="62"/>
    </row>
    <row r="58" spans="1:6" customFormat="1" ht="13.5">
      <c r="A58" s="63"/>
      <c r="B58" s="64"/>
      <c r="C58" s="31"/>
      <c r="D58" s="65"/>
      <c r="E58" s="65"/>
      <c r="F58" s="2"/>
    </row>
    <row r="59" spans="1:6" customFormat="1" ht="42.75">
      <c r="A59" s="66" t="s">
        <v>7</v>
      </c>
      <c r="B59" s="67" t="s">
        <v>49</v>
      </c>
      <c r="C59" s="68"/>
      <c r="D59" s="65"/>
      <c r="E59" s="29"/>
      <c r="F59" s="69"/>
    </row>
    <row r="60" spans="1:6" customFormat="1" ht="28.5">
      <c r="A60" s="66"/>
      <c r="B60" s="70" t="s">
        <v>95</v>
      </c>
      <c r="C60" s="68"/>
      <c r="D60" s="65"/>
      <c r="E60" s="29"/>
      <c r="F60" s="69"/>
    </row>
    <row r="61" spans="1:6" customFormat="1" ht="28.5">
      <c r="A61" s="66"/>
      <c r="B61" s="70" t="s">
        <v>96</v>
      </c>
      <c r="C61" s="68"/>
      <c r="D61" s="65"/>
      <c r="E61" s="29"/>
      <c r="F61" s="69"/>
    </row>
    <row r="62" spans="1:6" customFormat="1" ht="28.5">
      <c r="A62" s="66"/>
      <c r="B62" s="70" t="s">
        <v>90</v>
      </c>
      <c r="C62" s="68"/>
      <c r="D62" s="65"/>
      <c r="E62" s="29"/>
      <c r="F62" s="69"/>
    </row>
    <row r="63" spans="1:6" customFormat="1" ht="28.5">
      <c r="A63" s="66"/>
      <c r="B63" s="70" t="s">
        <v>97</v>
      </c>
      <c r="C63" s="68"/>
      <c r="D63" s="65"/>
      <c r="E63" s="29"/>
      <c r="F63" s="69"/>
    </row>
    <row r="64" spans="1:6" customFormat="1" ht="28.5">
      <c r="A64" s="66"/>
      <c r="B64" s="70" t="s">
        <v>98</v>
      </c>
      <c r="C64" s="68"/>
      <c r="D64" s="65"/>
      <c r="E64" s="29"/>
      <c r="F64" s="69"/>
    </row>
    <row r="65" spans="1:6" customFormat="1" ht="14.25">
      <c r="A65" s="66"/>
      <c r="B65" s="70" t="s">
        <v>99</v>
      </c>
      <c r="C65" s="68"/>
      <c r="D65" s="65"/>
      <c r="E65" s="29"/>
      <c r="F65" s="69"/>
    </row>
    <row r="66" spans="1:6" customFormat="1" ht="42.75">
      <c r="A66" s="66"/>
      <c r="B66" s="70" t="s">
        <v>100</v>
      </c>
      <c r="C66" s="68"/>
      <c r="D66" s="65"/>
      <c r="E66" s="29"/>
      <c r="F66" s="69"/>
    </row>
    <row r="67" spans="1:6" customFormat="1" ht="14.25">
      <c r="A67" s="66"/>
      <c r="B67" s="70" t="s">
        <v>101</v>
      </c>
      <c r="C67" s="68"/>
      <c r="D67" s="65"/>
      <c r="E67" s="29"/>
      <c r="F67" s="69"/>
    </row>
    <row r="68" spans="1:6" customFormat="1" ht="14.25">
      <c r="A68" s="66"/>
      <c r="B68" s="70" t="s">
        <v>102</v>
      </c>
      <c r="C68" s="68"/>
      <c r="D68" s="65"/>
      <c r="E68" s="29"/>
      <c r="F68" s="69"/>
    </row>
    <row r="69" spans="1:6" customFormat="1" ht="28.5">
      <c r="A69" s="66"/>
      <c r="B69" s="70" t="s">
        <v>91</v>
      </c>
      <c r="C69" s="68"/>
      <c r="D69" s="65"/>
      <c r="E69" s="29"/>
      <c r="F69" s="69"/>
    </row>
    <row r="70" spans="1:6" customFormat="1" ht="28.5">
      <c r="A70" s="66"/>
      <c r="B70" s="70" t="s">
        <v>92</v>
      </c>
      <c r="C70" s="68"/>
      <c r="D70" s="65"/>
      <c r="E70" s="29"/>
      <c r="F70" s="69"/>
    </row>
    <row r="71" spans="1:6" customFormat="1" ht="42.75">
      <c r="A71" s="66"/>
      <c r="B71" s="70" t="s">
        <v>103</v>
      </c>
      <c r="C71" s="68"/>
      <c r="D71" s="65"/>
      <c r="E71" s="29"/>
      <c r="F71" s="69"/>
    </row>
    <row r="72" spans="1:6" customFormat="1" ht="14.25">
      <c r="A72" s="66"/>
      <c r="B72" s="70"/>
      <c r="C72" s="68" t="s">
        <v>19</v>
      </c>
      <c r="D72" s="65">
        <v>1</v>
      </c>
      <c r="E72" s="27"/>
      <c r="F72" s="69" t="str">
        <f>IF(E72="","",D72*E72)</f>
        <v/>
      </c>
    </row>
    <row r="73" spans="1:6" customFormat="1" ht="12.75">
      <c r="A73" s="66"/>
      <c r="B73" s="64"/>
      <c r="C73" s="31"/>
      <c r="D73" s="65"/>
      <c r="E73" s="29"/>
      <c r="F73" s="69"/>
    </row>
    <row r="74" spans="1:6" customFormat="1" ht="28.5">
      <c r="A74" s="66" t="s">
        <v>8</v>
      </c>
      <c r="B74" s="67" t="s">
        <v>48</v>
      </c>
      <c r="C74" s="31"/>
      <c r="D74" s="65"/>
      <c r="E74" s="29"/>
      <c r="F74" s="69"/>
    </row>
    <row r="75" spans="1:6" customFormat="1" ht="42.75">
      <c r="A75" s="66"/>
      <c r="B75" s="70" t="s">
        <v>104</v>
      </c>
      <c r="C75" s="68"/>
      <c r="D75" s="65"/>
      <c r="E75" s="29"/>
      <c r="F75" s="69"/>
    </row>
    <row r="76" spans="1:6" customFormat="1" ht="28.5">
      <c r="A76" s="66"/>
      <c r="B76" s="70" t="s">
        <v>93</v>
      </c>
      <c r="C76" s="68"/>
      <c r="D76" s="65"/>
      <c r="E76" s="29"/>
      <c r="F76" s="69"/>
    </row>
    <row r="77" spans="1:6" customFormat="1" ht="30" customHeight="1">
      <c r="A77" s="66"/>
      <c r="B77" s="70" t="s">
        <v>94</v>
      </c>
      <c r="C77" s="68"/>
      <c r="D77" s="65"/>
      <c r="E77" s="29"/>
      <c r="F77" s="69"/>
    </row>
    <row r="78" spans="1:6" customFormat="1" ht="42.75">
      <c r="A78" s="66"/>
      <c r="B78" s="67" t="s">
        <v>103</v>
      </c>
      <c r="C78" s="68"/>
      <c r="D78" s="65"/>
      <c r="E78" s="29"/>
      <c r="F78" s="69"/>
    </row>
    <row r="79" spans="1:6" customFormat="1" ht="14.25">
      <c r="A79" s="66"/>
      <c r="B79" s="67"/>
      <c r="C79" s="68" t="s">
        <v>19</v>
      </c>
      <c r="D79" s="65">
        <v>1</v>
      </c>
      <c r="E79" s="27"/>
      <c r="F79" s="69" t="str">
        <f t="shared" ref="F79:F98" si="0">IF(E79="","",D79*E79)</f>
        <v/>
      </c>
    </row>
    <row r="80" spans="1:6" customFormat="1" ht="12.75">
      <c r="A80" s="66"/>
      <c r="B80" s="64"/>
      <c r="C80" s="31"/>
      <c r="D80" s="65"/>
      <c r="E80" s="29"/>
      <c r="F80" s="69"/>
    </row>
    <row r="81" spans="1:6" customFormat="1" ht="14.25">
      <c r="A81" s="66" t="s">
        <v>9</v>
      </c>
      <c r="B81" s="67" t="s">
        <v>50</v>
      </c>
      <c r="C81" s="31"/>
      <c r="D81" s="65"/>
      <c r="E81" s="29"/>
      <c r="F81" s="69"/>
    </row>
    <row r="82" spans="1:6" customFormat="1" ht="14.25">
      <c r="A82" s="66"/>
      <c r="B82" s="67" t="s">
        <v>75</v>
      </c>
      <c r="C82" s="31" t="s">
        <v>20</v>
      </c>
      <c r="D82" s="65">
        <v>5</v>
      </c>
      <c r="E82" s="27"/>
      <c r="F82" s="69" t="str">
        <f t="shared" si="0"/>
        <v/>
      </c>
    </row>
    <row r="83" spans="1:6" customFormat="1" ht="28.5">
      <c r="A83" s="66"/>
      <c r="B83" s="67" t="s">
        <v>76</v>
      </c>
      <c r="C83" s="31" t="s">
        <v>20</v>
      </c>
      <c r="D83" s="65">
        <v>100</v>
      </c>
      <c r="E83" s="27"/>
      <c r="F83" s="69" t="str">
        <f t="shared" si="0"/>
        <v/>
      </c>
    </row>
    <row r="84" spans="1:6" customFormat="1" ht="14.25">
      <c r="A84" s="66"/>
      <c r="B84" s="67" t="s">
        <v>77</v>
      </c>
      <c r="C84" s="31" t="s">
        <v>20</v>
      </c>
      <c r="D84" s="65">
        <v>40</v>
      </c>
      <c r="E84" s="27"/>
      <c r="F84" s="69" t="str">
        <f t="shared" si="0"/>
        <v/>
      </c>
    </row>
    <row r="85" spans="1:6" customFormat="1" ht="14.25">
      <c r="A85" s="66"/>
      <c r="B85" s="67" t="s">
        <v>78</v>
      </c>
      <c r="C85" s="31" t="s">
        <v>20</v>
      </c>
      <c r="D85" s="65">
        <v>20</v>
      </c>
      <c r="E85" s="27"/>
      <c r="F85" s="69" t="str">
        <f t="shared" si="0"/>
        <v/>
      </c>
    </row>
    <row r="86" spans="1:6" customFormat="1" ht="14.25">
      <c r="A86" s="66"/>
      <c r="B86" s="67" t="s">
        <v>79</v>
      </c>
      <c r="C86" s="31" t="s">
        <v>20</v>
      </c>
      <c r="D86" s="65">
        <v>40</v>
      </c>
      <c r="E86" s="27"/>
      <c r="F86" s="69" t="str">
        <f t="shared" si="0"/>
        <v/>
      </c>
    </row>
    <row r="87" spans="1:6" customFormat="1" ht="16.5" customHeight="1">
      <c r="A87" s="66"/>
      <c r="B87" s="64"/>
      <c r="C87" s="31"/>
      <c r="D87" s="65"/>
      <c r="E87" s="29"/>
      <c r="F87" s="69"/>
    </row>
    <row r="88" spans="1:6" customFormat="1" ht="28.5">
      <c r="A88" s="66" t="s">
        <v>10</v>
      </c>
      <c r="B88" s="67" t="s">
        <v>51</v>
      </c>
      <c r="C88" s="31"/>
      <c r="D88" s="65"/>
      <c r="E88" s="29"/>
      <c r="F88" s="69"/>
    </row>
    <row r="89" spans="1:6" customFormat="1" ht="14.25">
      <c r="A89" s="66"/>
      <c r="B89" s="67" t="s">
        <v>80</v>
      </c>
      <c r="C89" s="31" t="s">
        <v>20</v>
      </c>
      <c r="D89" s="65">
        <v>15</v>
      </c>
      <c r="E89" s="27"/>
      <c r="F89" s="69" t="str">
        <f t="shared" si="0"/>
        <v/>
      </c>
    </row>
    <row r="90" spans="1:6" customFormat="1" ht="14.25">
      <c r="A90" s="66"/>
      <c r="B90" s="67" t="s">
        <v>81</v>
      </c>
      <c r="C90" s="31" t="s">
        <v>20</v>
      </c>
      <c r="D90" s="65">
        <v>40</v>
      </c>
      <c r="E90" s="27"/>
      <c r="F90" s="69" t="str">
        <f t="shared" si="0"/>
        <v/>
      </c>
    </row>
    <row r="91" spans="1:6" customFormat="1" ht="14.25">
      <c r="A91" s="66"/>
      <c r="B91" s="67" t="s">
        <v>82</v>
      </c>
      <c r="C91" s="31" t="s">
        <v>20</v>
      </c>
      <c r="D91" s="65">
        <v>850</v>
      </c>
      <c r="E91" s="27"/>
      <c r="F91" s="69" t="str">
        <f t="shared" si="0"/>
        <v/>
      </c>
    </row>
    <row r="92" spans="1:6" customFormat="1" ht="14.25">
      <c r="A92" s="66"/>
      <c r="B92" s="67" t="s">
        <v>83</v>
      </c>
      <c r="C92" s="31" t="s">
        <v>20</v>
      </c>
      <c r="D92" s="65">
        <v>200</v>
      </c>
      <c r="E92" s="27"/>
      <c r="F92" s="69" t="str">
        <f t="shared" si="0"/>
        <v/>
      </c>
    </row>
    <row r="93" spans="1:6" customFormat="1" ht="15.75" customHeight="1">
      <c r="A93" s="66"/>
      <c r="B93" s="64"/>
      <c r="C93" s="31"/>
      <c r="D93" s="65"/>
      <c r="E93" s="29"/>
      <c r="F93" s="69"/>
    </row>
    <row r="94" spans="1:6" customFormat="1" ht="28.5">
      <c r="A94" s="66" t="s">
        <v>12</v>
      </c>
      <c r="B94" s="67" t="s">
        <v>84</v>
      </c>
      <c r="C94" s="31" t="s">
        <v>11</v>
      </c>
      <c r="D94" s="65">
        <v>2</v>
      </c>
      <c r="E94" s="27"/>
      <c r="F94" s="69" t="str">
        <f t="shared" si="0"/>
        <v/>
      </c>
    </row>
    <row r="95" spans="1:6" customFormat="1" ht="16.5" customHeight="1">
      <c r="A95" s="66"/>
      <c r="B95" s="64"/>
      <c r="C95" s="31"/>
      <c r="D95" s="65"/>
      <c r="E95" s="29"/>
      <c r="F95" s="69"/>
    </row>
    <row r="96" spans="1:6" customFormat="1" ht="28.5">
      <c r="A96" s="66" t="s">
        <v>14</v>
      </c>
      <c r="B96" s="67" t="s">
        <v>85</v>
      </c>
      <c r="C96" s="31" t="s">
        <v>20</v>
      </c>
      <c r="D96" s="65">
        <v>70</v>
      </c>
      <c r="E96" s="27"/>
      <c r="F96" s="69" t="str">
        <f t="shared" si="0"/>
        <v/>
      </c>
    </row>
    <row r="97" spans="1:6" customFormat="1" ht="18.75" customHeight="1">
      <c r="A97" s="66"/>
      <c r="B97" s="64"/>
      <c r="C97" s="31"/>
      <c r="D97" s="65"/>
      <c r="E97" s="29"/>
      <c r="F97" s="69"/>
    </row>
    <row r="98" spans="1:6" customFormat="1" ht="14.25">
      <c r="A98" s="66" t="s">
        <v>15</v>
      </c>
      <c r="B98" s="67" t="s">
        <v>86</v>
      </c>
      <c r="C98" s="31" t="s">
        <v>11</v>
      </c>
      <c r="D98" s="65">
        <v>10</v>
      </c>
      <c r="E98" s="27"/>
      <c r="F98" s="69" t="str">
        <f t="shared" si="0"/>
        <v/>
      </c>
    </row>
    <row r="99" spans="1:6" customFormat="1" ht="12.75">
      <c r="B99" s="64"/>
      <c r="C99" s="31"/>
      <c r="D99" s="65"/>
      <c r="E99" s="65"/>
      <c r="F99" s="71"/>
    </row>
    <row r="100" spans="1:6" customFormat="1" ht="17.100000000000001" customHeight="1" thickBot="1">
      <c r="A100" s="9" t="s">
        <v>6</v>
      </c>
      <c r="B100" s="110" t="s">
        <v>23</v>
      </c>
      <c r="C100" s="110"/>
      <c r="D100" s="110"/>
      <c r="E100" s="110"/>
      <c r="F100" s="72">
        <f>SUM(F58:F99)</f>
        <v>0</v>
      </c>
    </row>
    <row r="101" spans="1:6" customFormat="1" ht="13.5" thickTop="1">
      <c r="A101" s="17"/>
      <c r="B101" s="64"/>
      <c r="C101" s="31"/>
      <c r="D101" s="65"/>
      <c r="E101" s="65"/>
      <c r="F101" s="71"/>
    </row>
    <row r="102" spans="1:6" customFormat="1" ht="12.75">
      <c r="A102" s="59" t="s">
        <v>13</v>
      </c>
      <c r="B102" s="60" t="s">
        <v>73</v>
      </c>
      <c r="C102" s="61"/>
      <c r="D102" s="62"/>
      <c r="E102" s="62"/>
      <c r="F102" s="73"/>
    </row>
    <row r="103" spans="1:6" customFormat="1" ht="12.75">
      <c r="B103" s="64"/>
      <c r="C103" s="31"/>
      <c r="D103" s="65"/>
      <c r="E103" s="65"/>
      <c r="F103" s="71"/>
    </row>
    <row r="104" spans="1:6" customFormat="1" ht="57">
      <c r="A104" s="66" t="s">
        <v>7</v>
      </c>
      <c r="B104" s="74" t="s">
        <v>52</v>
      </c>
      <c r="C104" s="31" t="s">
        <v>11</v>
      </c>
      <c r="D104" s="75">
        <v>107</v>
      </c>
      <c r="E104" s="27"/>
      <c r="F104" s="69" t="str">
        <f t="shared" ref="F104:F122" si="1">IF(E104="","",D104*E104)</f>
        <v/>
      </c>
    </row>
    <row r="105" spans="1:6" customFormat="1" ht="12.75">
      <c r="A105" s="66"/>
      <c r="B105" s="76"/>
      <c r="C105" s="31"/>
      <c r="D105" s="65"/>
      <c r="E105" s="77"/>
      <c r="F105" s="69"/>
    </row>
    <row r="106" spans="1:6" customFormat="1" ht="66" customHeight="1">
      <c r="A106" s="66" t="s">
        <v>8</v>
      </c>
      <c r="B106" s="67" t="s">
        <v>53</v>
      </c>
      <c r="C106" s="31" t="s">
        <v>11</v>
      </c>
      <c r="D106" s="75">
        <v>1</v>
      </c>
      <c r="E106" s="27"/>
      <c r="F106" s="69" t="str">
        <f t="shared" si="1"/>
        <v/>
      </c>
    </row>
    <row r="107" spans="1:6" customFormat="1" ht="18" customHeight="1">
      <c r="A107" s="39"/>
      <c r="B107" s="64"/>
      <c r="C107" s="31"/>
      <c r="D107" s="75"/>
      <c r="E107" s="29"/>
      <c r="F107" s="69"/>
    </row>
    <row r="108" spans="1:6" customFormat="1" ht="28.5">
      <c r="A108" s="66" t="s">
        <v>9</v>
      </c>
      <c r="B108" s="67" t="s">
        <v>54</v>
      </c>
      <c r="C108" s="31" t="s">
        <v>20</v>
      </c>
      <c r="D108" s="29">
        <v>270</v>
      </c>
      <c r="E108" s="27"/>
      <c r="F108" s="69" t="str">
        <f t="shared" si="1"/>
        <v/>
      </c>
    </row>
    <row r="109" spans="1:6" customFormat="1" ht="12.75">
      <c r="A109" s="78"/>
      <c r="B109" s="79"/>
      <c r="D109" s="65"/>
      <c r="E109" s="77"/>
      <c r="F109" s="69"/>
    </row>
    <row r="110" spans="1:6" customFormat="1" ht="28.5">
      <c r="A110" s="66" t="s">
        <v>10</v>
      </c>
      <c r="B110" s="67" t="s">
        <v>55</v>
      </c>
      <c r="C110" s="31" t="s">
        <v>11</v>
      </c>
      <c r="D110" s="65">
        <v>300</v>
      </c>
      <c r="E110" s="27"/>
      <c r="F110" s="69" t="str">
        <f t="shared" si="1"/>
        <v/>
      </c>
    </row>
    <row r="111" spans="1:6" customFormat="1" ht="12.75" customHeight="1">
      <c r="A111" s="39"/>
      <c r="B111" s="79"/>
      <c r="D111" s="65"/>
      <c r="E111" s="77"/>
      <c r="F111" s="69"/>
    </row>
    <row r="112" spans="1:6" customFormat="1" ht="28.5">
      <c r="A112" s="66" t="s">
        <v>12</v>
      </c>
      <c r="B112" s="67" t="s">
        <v>56</v>
      </c>
      <c r="C112" s="31" t="s">
        <v>11</v>
      </c>
      <c r="D112" s="65">
        <v>130</v>
      </c>
      <c r="E112" s="27"/>
      <c r="F112" s="69" t="str">
        <f t="shared" si="1"/>
        <v/>
      </c>
    </row>
    <row r="113" spans="1:7" customFormat="1" ht="15.75" customHeight="1">
      <c r="A113" s="66"/>
      <c r="B113" s="64"/>
      <c r="D113" s="65"/>
      <c r="E113" s="29"/>
      <c r="F113" s="69"/>
    </row>
    <row r="114" spans="1:7" customFormat="1" ht="28.5">
      <c r="A114" s="66" t="s">
        <v>14</v>
      </c>
      <c r="B114" s="67" t="s">
        <v>57</v>
      </c>
      <c r="C114" s="31" t="s">
        <v>11</v>
      </c>
      <c r="D114" s="65">
        <v>160</v>
      </c>
      <c r="E114" s="27"/>
      <c r="F114" s="69" t="str">
        <f t="shared" si="1"/>
        <v/>
      </c>
    </row>
    <row r="115" spans="1:7" customFormat="1" ht="14.25" customHeight="1">
      <c r="A115" s="80"/>
      <c r="B115" s="64"/>
      <c r="C115" s="31"/>
      <c r="D115" s="65"/>
      <c r="E115" s="29"/>
      <c r="F115" s="69"/>
    </row>
    <row r="116" spans="1:7" customFormat="1" ht="14.25">
      <c r="A116" s="66" t="s">
        <v>15</v>
      </c>
      <c r="B116" s="67" t="s">
        <v>87</v>
      </c>
      <c r="C116" s="31" t="s">
        <v>11</v>
      </c>
      <c r="D116" s="29">
        <v>125</v>
      </c>
      <c r="E116" s="27"/>
      <c r="F116" s="69" t="str">
        <f t="shared" si="1"/>
        <v/>
      </c>
      <c r="G116" s="81"/>
    </row>
    <row r="117" spans="1:7" customFormat="1" ht="14.25" customHeight="1">
      <c r="A117" s="80"/>
      <c r="B117" s="64"/>
      <c r="C117" s="31"/>
      <c r="D117" s="65"/>
      <c r="E117" s="29"/>
      <c r="F117" s="69"/>
    </row>
    <row r="118" spans="1:7" customFormat="1" ht="28.5">
      <c r="A118" s="66" t="s">
        <v>16</v>
      </c>
      <c r="B118" s="82" t="s">
        <v>58</v>
      </c>
      <c r="C118" s="31" t="s">
        <v>11</v>
      </c>
      <c r="D118" s="65">
        <v>24</v>
      </c>
      <c r="E118" s="27"/>
      <c r="F118" s="69" t="str">
        <f t="shared" si="1"/>
        <v/>
      </c>
    </row>
    <row r="119" spans="1:7" customFormat="1" ht="15.75" customHeight="1">
      <c r="A119" s="80"/>
      <c r="B119" s="64"/>
      <c r="C119" s="31"/>
      <c r="D119" s="65"/>
      <c r="E119" s="29"/>
      <c r="F119" s="69"/>
    </row>
    <row r="120" spans="1:7" customFormat="1" ht="42.75">
      <c r="A120" s="66" t="s">
        <v>21</v>
      </c>
      <c r="B120" s="82" t="s">
        <v>59</v>
      </c>
      <c r="C120" s="31" t="s">
        <v>11</v>
      </c>
      <c r="D120" s="65">
        <v>1</v>
      </c>
      <c r="E120" s="27"/>
      <c r="F120" s="69" t="str">
        <f t="shared" si="1"/>
        <v/>
      </c>
    </row>
    <row r="121" spans="1:7" customFormat="1" ht="12" customHeight="1">
      <c r="A121" s="80"/>
      <c r="B121" s="64"/>
      <c r="C121" s="31"/>
      <c r="D121" s="65"/>
      <c r="E121" s="29"/>
      <c r="F121" s="69"/>
    </row>
    <row r="122" spans="1:7" customFormat="1" ht="18.75" customHeight="1">
      <c r="A122" s="66" t="s">
        <v>22</v>
      </c>
      <c r="B122" s="67" t="s">
        <v>60</v>
      </c>
      <c r="C122" s="68" t="s">
        <v>19</v>
      </c>
      <c r="D122" s="65">
        <v>1</v>
      </c>
      <c r="E122" s="27"/>
      <c r="F122" s="69" t="str">
        <f t="shared" si="1"/>
        <v/>
      </c>
    </row>
    <row r="123" spans="1:7" customFormat="1" ht="12" customHeight="1">
      <c r="A123" s="83"/>
      <c r="B123" s="84"/>
      <c r="C123" s="68"/>
      <c r="D123" s="65"/>
      <c r="E123" s="65"/>
      <c r="F123" s="69"/>
    </row>
    <row r="124" spans="1:7" customFormat="1" ht="17.100000000000001" customHeight="1" thickBot="1">
      <c r="A124" s="9" t="s">
        <v>13</v>
      </c>
      <c r="B124" s="110" t="s">
        <v>74</v>
      </c>
      <c r="C124" s="110"/>
      <c r="D124" s="110"/>
      <c r="E124" s="110"/>
      <c r="F124" s="72">
        <f>SUM(F103:F123)</f>
        <v>0</v>
      </c>
    </row>
    <row r="125" spans="1:7" customFormat="1" ht="17.100000000000001" customHeight="1" thickTop="1">
      <c r="A125" s="17"/>
      <c r="B125" s="28"/>
      <c r="C125" s="28"/>
      <c r="D125" s="28"/>
      <c r="E125" s="28"/>
      <c r="F125" s="85"/>
    </row>
    <row r="126" spans="1:7" customFormat="1" ht="12.75">
      <c r="A126" s="59" t="s">
        <v>61</v>
      </c>
      <c r="B126" s="60" t="s">
        <v>62</v>
      </c>
      <c r="C126" s="61"/>
      <c r="D126" s="62"/>
      <c r="E126" s="62"/>
      <c r="F126" s="73"/>
    </row>
    <row r="127" spans="1:7" customFormat="1" ht="17.100000000000001" customHeight="1">
      <c r="A127" s="17"/>
      <c r="B127" s="28"/>
      <c r="C127" s="28"/>
      <c r="D127" s="28"/>
      <c r="E127" s="28"/>
      <c r="F127" s="85"/>
    </row>
    <row r="128" spans="1:7" customFormat="1" ht="28.5">
      <c r="A128" s="66" t="s">
        <v>7</v>
      </c>
      <c r="B128" s="86" t="s">
        <v>88</v>
      </c>
      <c r="C128" s="31" t="s">
        <v>11</v>
      </c>
      <c r="D128" s="65">
        <v>1</v>
      </c>
      <c r="E128" s="27"/>
      <c r="F128" s="69" t="str">
        <f t="shared" ref="F128" si="2">IF(E128="","",D128*E128)</f>
        <v/>
      </c>
    </row>
    <row r="129" spans="1:6" customFormat="1" ht="17.100000000000001" customHeight="1">
      <c r="A129" s="17"/>
      <c r="B129" s="28"/>
      <c r="C129" s="28"/>
      <c r="D129" s="28"/>
      <c r="E129" s="28"/>
      <c r="F129" s="85"/>
    </row>
    <row r="130" spans="1:6" customFormat="1" ht="17.100000000000001" customHeight="1" thickBot="1">
      <c r="A130" s="9" t="s">
        <v>61</v>
      </c>
      <c r="B130" s="110" t="s">
        <v>63</v>
      </c>
      <c r="C130" s="110"/>
      <c r="D130" s="110"/>
      <c r="E130" s="110"/>
      <c r="F130" s="72">
        <f>SUM(F127:F129)</f>
        <v>0</v>
      </c>
    </row>
    <row r="131" spans="1:6" customFormat="1" ht="13.5" thickTop="1">
      <c r="B131" s="87"/>
      <c r="C131" s="31"/>
      <c r="D131" s="88"/>
      <c r="E131" s="3"/>
      <c r="F131" s="26"/>
    </row>
    <row r="132" spans="1:6" customFormat="1" ht="12.75">
      <c r="A132" s="59" t="s">
        <v>64</v>
      </c>
      <c r="B132" s="60" t="s">
        <v>65</v>
      </c>
      <c r="C132" s="61"/>
      <c r="D132" s="62"/>
      <c r="E132" s="62"/>
      <c r="F132" s="73"/>
    </row>
    <row r="133" spans="1:6" customFormat="1" ht="12.75">
      <c r="A133" s="89"/>
      <c r="B133" s="90"/>
      <c r="C133" s="31"/>
      <c r="D133" s="65"/>
      <c r="E133" s="65"/>
      <c r="F133" s="71"/>
    </row>
    <row r="134" spans="1:6" customFormat="1" ht="42.75">
      <c r="A134" s="89"/>
      <c r="B134" s="67" t="s">
        <v>67</v>
      </c>
      <c r="C134" s="31"/>
      <c r="D134" s="65"/>
      <c r="E134" s="65"/>
      <c r="F134" s="69" t="str">
        <f t="shared" ref="F134:F142" si="3">IF(E134="","",D134*E134)</f>
        <v/>
      </c>
    </row>
    <row r="135" spans="1:6" customFormat="1" ht="12.75">
      <c r="A135" s="17"/>
      <c r="B135" s="28"/>
      <c r="C135" s="28"/>
      <c r="D135" s="28"/>
      <c r="E135" s="28"/>
      <c r="F135" s="69"/>
    </row>
    <row r="136" spans="1:6" customFormat="1" ht="28.5">
      <c r="A136" s="66" t="s">
        <v>7</v>
      </c>
      <c r="B136" s="67" t="s">
        <v>68</v>
      </c>
      <c r="C136" s="31" t="s">
        <v>11</v>
      </c>
      <c r="D136" s="65">
        <v>1</v>
      </c>
      <c r="E136" s="27"/>
      <c r="F136" s="69" t="str">
        <f t="shared" si="3"/>
        <v/>
      </c>
    </row>
    <row r="137" spans="1:6" customFormat="1" ht="14.25">
      <c r="A137" s="66"/>
      <c r="B137" s="86"/>
      <c r="C137" s="31"/>
      <c r="D137" s="65"/>
      <c r="E137" s="29"/>
      <c r="F137" s="69"/>
    </row>
    <row r="138" spans="1:6" customFormat="1" ht="18" customHeight="1">
      <c r="A138" s="66" t="s">
        <v>8</v>
      </c>
      <c r="B138" s="67" t="s">
        <v>69</v>
      </c>
      <c r="C138" s="31" t="s">
        <v>11</v>
      </c>
      <c r="D138" s="65">
        <v>1</v>
      </c>
      <c r="E138" s="27"/>
      <c r="F138" s="69" t="str">
        <f t="shared" si="3"/>
        <v/>
      </c>
    </row>
    <row r="139" spans="1:6" customFormat="1" ht="14.25">
      <c r="A139" s="66"/>
      <c r="B139" s="86"/>
      <c r="C139" s="31"/>
      <c r="D139" s="65"/>
      <c r="E139" s="29"/>
      <c r="F139" s="69"/>
    </row>
    <row r="140" spans="1:6" customFormat="1" ht="42.75">
      <c r="A140" s="66" t="s">
        <v>9</v>
      </c>
      <c r="B140" s="67" t="s">
        <v>70</v>
      </c>
      <c r="C140" s="31" t="s">
        <v>11</v>
      </c>
      <c r="D140" s="65">
        <v>1</v>
      </c>
      <c r="E140" s="27"/>
      <c r="F140" s="69" t="str">
        <f t="shared" si="3"/>
        <v/>
      </c>
    </row>
    <row r="141" spans="1:6" customFormat="1" ht="14.25">
      <c r="A141" s="66"/>
      <c r="B141" s="86"/>
      <c r="C141" s="31"/>
      <c r="D141" s="65"/>
      <c r="E141" s="29"/>
      <c r="F141" s="69"/>
    </row>
    <row r="142" spans="1:6" customFormat="1" ht="28.5">
      <c r="A142" s="66" t="s">
        <v>10</v>
      </c>
      <c r="B142" s="67" t="s">
        <v>71</v>
      </c>
      <c r="C142" s="31" t="s">
        <v>11</v>
      </c>
      <c r="D142" s="65">
        <v>1</v>
      </c>
      <c r="E142" s="27"/>
      <c r="F142" s="69" t="str">
        <f t="shared" si="3"/>
        <v/>
      </c>
    </row>
    <row r="143" spans="1:6" customFormat="1" ht="14.25">
      <c r="A143" s="66"/>
      <c r="B143" s="86"/>
      <c r="C143" s="31"/>
      <c r="D143" s="65"/>
      <c r="E143" s="29"/>
      <c r="F143" s="69"/>
    </row>
    <row r="144" spans="1:6" customFormat="1" ht="13.5" thickBot="1">
      <c r="A144" s="9" t="s">
        <v>64</v>
      </c>
      <c r="B144" s="110" t="s">
        <v>66</v>
      </c>
      <c r="C144" s="110"/>
      <c r="D144" s="110"/>
      <c r="E144" s="110"/>
      <c r="F144" s="72">
        <f>SUM(F133:F143)</f>
        <v>0</v>
      </c>
    </row>
    <row r="145" spans="1:7" customFormat="1" ht="13.5" thickTop="1">
      <c r="A145" s="83"/>
      <c r="B145" s="87"/>
      <c r="C145" s="31"/>
      <c r="D145" s="88"/>
      <c r="E145" s="3"/>
      <c r="F145" s="26"/>
    </row>
    <row r="146" spans="1:7" customFormat="1" ht="12.75">
      <c r="A146" s="83"/>
      <c r="B146" s="91" t="s">
        <v>17</v>
      </c>
      <c r="C146" s="31"/>
      <c r="D146" s="88"/>
      <c r="E146" s="3"/>
      <c r="F146" s="26"/>
    </row>
    <row r="147" spans="1:7" customFormat="1" ht="12.75">
      <c r="A147" s="83"/>
      <c r="B147" s="87"/>
      <c r="C147" s="31"/>
      <c r="D147" s="88"/>
      <c r="E147" s="3"/>
      <c r="F147" s="26"/>
    </row>
    <row r="148" spans="1:7" customFormat="1" ht="12.75">
      <c r="A148" s="83" t="s">
        <v>6</v>
      </c>
      <c r="B148" s="87" t="s">
        <v>47</v>
      </c>
      <c r="C148" s="31"/>
      <c r="D148" s="88"/>
      <c r="E148" s="3"/>
      <c r="F148" s="71">
        <f>F100</f>
        <v>0</v>
      </c>
    </row>
    <row r="149" spans="1:7" s="96" customFormat="1" ht="12.75">
      <c r="A149" s="83"/>
      <c r="B149" s="92"/>
      <c r="C149" s="93"/>
      <c r="D149" s="94"/>
      <c r="E149" s="12"/>
      <c r="F149" s="95"/>
    </row>
    <row r="150" spans="1:7" customFormat="1" ht="12.75">
      <c r="A150" s="83" t="s">
        <v>13</v>
      </c>
      <c r="B150" s="87" t="s">
        <v>73</v>
      </c>
      <c r="C150" s="31"/>
      <c r="D150" s="88"/>
      <c r="E150" s="3"/>
      <c r="F150" s="71">
        <f>F124</f>
        <v>0</v>
      </c>
      <c r="G150" s="96"/>
    </row>
    <row r="151" spans="1:7" customFormat="1" ht="12.75">
      <c r="A151" s="83"/>
      <c r="B151" s="87"/>
      <c r="C151" s="31"/>
      <c r="D151" s="88"/>
      <c r="E151" s="3"/>
      <c r="F151" s="71"/>
      <c r="G151" s="96"/>
    </row>
    <row r="152" spans="1:7" customFormat="1" ht="12.75">
      <c r="A152" s="83" t="s">
        <v>61</v>
      </c>
      <c r="B152" s="87" t="s">
        <v>62</v>
      </c>
      <c r="C152" s="31"/>
      <c r="D152" s="88"/>
      <c r="E152" s="3"/>
      <c r="F152" s="71">
        <f>F130</f>
        <v>0</v>
      </c>
      <c r="G152" s="96"/>
    </row>
    <row r="153" spans="1:7" customFormat="1" ht="12.75">
      <c r="A153" s="83"/>
      <c r="B153" s="87"/>
      <c r="C153" s="31"/>
      <c r="D153" s="88"/>
      <c r="E153" s="3"/>
      <c r="F153" s="71"/>
      <c r="G153" s="96"/>
    </row>
    <row r="154" spans="1:7" customFormat="1" ht="12.75">
      <c r="A154" s="83" t="s">
        <v>72</v>
      </c>
      <c r="B154" s="87" t="s">
        <v>65</v>
      </c>
      <c r="C154" s="31"/>
      <c r="D154" s="88"/>
      <c r="E154" s="3"/>
      <c r="F154" s="71">
        <f>F144</f>
        <v>0</v>
      </c>
      <c r="G154" s="96"/>
    </row>
    <row r="155" spans="1:7" customFormat="1" ht="12.75">
      <c r="A155" s="83"/>
      <c r="B155" s="87"/>
      <c r="C155" s="31"/>
      <c r="D155" s="88"/>
      <c r="E155" s="3"/>
      <c r="F155" s="26"/>
    </row>
    <row r="156" spans="1:7" customFormat="1" ht="17.100000000000001" customHeight="1" thickBot="1">
      <c r="A156" s="11"/>
      <c r="B156" s="13" t="s">
        <v>18</v>
      </c>
      <c r="C156" s="10"/>
      <c r="D156" s="11"/>
      <c r="E156" s="9"/>
      <c r="F156" s="72">
        <f>SUM(F148:F154)</f>
        <v>0</v>
      </c>
    </row>
    <row r="157" spans="1:7" customFormat="1" ht="17.100000000000001" customHeight="1" thickTop="1">
      <c r="A157" s="83"/>
      <c r="B157" s="14" t="s">
        <v>105</v>
      </c>
      <c r="C157" s="15"/>
      <c r="D157" s="16"/>
      <c r="E157" s="17"/>
      <c r="F157" s="85"/>
    </row>
    <row r="158" spans="1:7" customFormat="1" ht="17.100000000000001" customHeight="1" thickBot="1">
      <c r="A158" s="21"/>
      <c r="B158" s="18" t="s">
        <v>40</v>
      </c>
      <c r="C158" s="19"/>
      <c r="D158" s="20"/>
      <c r="E158" s="21"/>
      <c r="F158" s="97">
        <f>SUM(F156:F157)</f>
        <v>0</v>
      </c>
    </row>
    <row r="159" spans="1:7" s="48" customFormat="1" ht="18">
      <c r="A159" s="83"/>
      <c r="B159" s="22"/>
      <c r="C159" s="23"/>
      <c r="D159" s="24"/>
      <c r="E159" s="5"/>
      <c r="F159" s="98"/>
    </row>
    <row r="160" spans="1:7" s="96" customFormat="1" ht="15">
      <c r="A160" s="112" t="s">
        <v>106</v>
      </c>
      <c r="B160" s="112"/>
      <c r="C160" s="113"/>
      <c r="D160" s="113"/>
      <c r="E160" s="12"/>
      <c r="F160" s="99"/>
    </row>
    <row r="161" spans="1:6" s="101" customFormat="1" ht="15" customHeight="1">
      <c r="A161" s="114" t="s">
        <v>107</v>
      </c>
      <c r="B161" s="114"/>
      <c r="C161" s="115" t="s">
        <v>108</v>
      </c>
      <c r="D161" s="115"/>
      <c r="E161" s="25"/>
      <c r="F161" s="100"/>
    </row>
    <row r="162" spans="1:6" customFormat="1" ht="18">
      <c r="A162" s="41"/>
      <c r="B162" s="87"/>
      <c r="C162" s="31"/>
      <c r="D162" s="3"/>
      <c r="E162" s="3"/>
      <c r="F162" s="4"/>
    </row>
    <row r="163" spans="1:6" customFormat="1" ht="18">
      <c r="A163" s="41"/>
      <c r="B163" s="87"/>
      <c r="C163" s="31"/>
      <c r="D163" s="3"/>
      <c r="E163" s="3"/>
      <c r="F163" s="4"/>
    </row>
    <row r="164" spans="1:6" customFormat="1" ht="18">
      <c r="A164" s="41"/>
      <c r="B164" s="87"/>
      <c r="C164" s="31"/>
      <c r="D164" s="3"/>
      <c r="E164" s="3"/>
      <c r="F164" s="4"/>
    </row>
    <row r="165" spans="1:6" ht="18">
      <c r="A165" s="41"/>
    </row>
  </sheetData>
  <sheetProtection selectLockedCells="1"/>
  <mergeCells count="19">
    <mergeCell ref="A160:D160"/>
    <mergeCell ref="A161:B161"/>
    <mergeCell ref="C161:D161"/>
    <mergeCell ref="B130:E130"/>
    <mergeCell ref="B144:E144"/>
    <mergeCell ref="B53:F53"/>
    <mergeCell ref="B100:E100"/>
    <mergeCell ref="B124:E124"/>
    <mergeCell ref="B6:C6"/>
    <mergeCell ref="B17:F17"/>
    <mergeCell ref="B18:F18"/>
    <mergeCell ref="B19:F19"/>
    <mergeCell ref="B23:F23"/>
    <mergeCell ref="B47:F47"/>
    <mergeCell ref="B24:F24"/>
    <mergeCell ref="B30:F30"/>
    <mergeCell ref="B31:F31"/>
    <mergeCell ref="B32:F32"/>
    <mergeCell ref="B45:F45"/>
  </mergeCells>
  <printOptions horizontalCentered="1"/>
  <pageMargins left="0.59055118110236227" right="0.59055118110236227" top="0.59055118110236227" bottom="0.59055118110236227" header="0.39370078740157483" footer="0.19685039370078741"/>
  <pageSetup paperSize="9" scale="82" firstPageNumber="0" fitToHeight="0" orientation="portrait" horizontalDpi="300" verticalDpi="300" r:id="rId1"/>
  <headerFooter alignWithMargins="0">
    <oddFooter>&amp;R&amp;P/&amp;N</oddFooter>
  </headerFooter>
  <rowBreaks count="4" manualBreakCount="4">
    <brk id="48" max="5" man="1"/>
    <brk id="80" max="5" man="1"/>
    <brk id="101" max="5" man="1"/>
    <brk id="130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4</vt:i4>
      </vt:variant>
    </vt:vector>
  </HeadingPairs>
  <TitlesOfParts>
    <vt:vector size="5" baseType="lpstr">
      <vt:lpstr>DV CRVČAK</vt:lpstr>
      <vt:lpstr>'DV CRVČAK'!Excel_BuiltIn_Print_Area_1_1</vt:lpstr>
      <vt:lpstr>'DV CRVČAK'!Excel_BuiltIn_Print_Titles</vt:lpstr>
      <vt:lpstr>'DV CRVČAK'!Ispis_naslova</vt:lpstr>
      <vt:lpstr>'DV CRVČAK'!Podrucje_ispisa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Vjenceslav HRANILOVIĆ</dc:creator>
  <cp:lastPrinted>2026-03-31T12:09:35Z</cp:lastPrinted>
  <dcterms:created xsi:type="dcterms:W3CDTF">2017-02-14T13:25:49Z</dcterms:created>
  <dcterms:modified xsi:type="dcterms:W3CDTF">2026-04-09T08:58:02Z</dcterms:modified>
</cp:coreProperties>
</file>