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\\192.168.0.241\javna_nabava\NABAVA 2024\2. JEDNOSTAVNA NABAVA\35 DOPUNA JAVNE RASVJETE  M.ZIDARIĆ - PONOVLJENI POSTUPAK\04 DOKUMENTACIJA O NABAVI\"/>
    </mc:Choice>
  </mc:AlternateContent>
  <xr:revisionPtr revIDLastSave="0" documentId="13_ncr:1_{29239156-7074-4E30-BFE5-70115C4CE678}" xr6:coauthVersionLast="47" xr6:coauthVersionMax="47" xr10:uidLastSave="{00000000-0000-0000-0000-000000000000}"/>
  <workbookProtection workbookAlgorithmName="SHA-512" workbookHashValue="YrqDKFcM8+YHAl7l9VVBhIyXbYCu2gUtn7VuSoAXI3edHLctt8OoLPeGYf6VArt0njwocSnw/OpO/lJNLH/8wg==" workbookSaltValue="3NvesuAoQfvz3xM+mosn9g==" workbookSpinCount="100000" lockStructure="1"/>
  <bookViews>
    <workbookView xWindow="-120" yWindow="-120" windowWidth="29040" windowHeight="15840" xr2:uid="{00000000-000D-0000-FFFF-FFFF00000000}"/>
  </bookViews>
  <sheets>
    <sheet name="MARIJE ZIDARIĆ - II. FAZA" sheetId="1" r:id="rId1"/>
  </sheets>
  <definedNames>
    <definedName name="Datenbank1">#REF!</definedName>
    <definedName name="Excel_BuiltIn_Print_Area_1_1" localSheetId="0">'MARIJE ZIDARIĆ - II. FAZA'!$A$19:$F$97</definedName>
    <definedName name="Excel_BuiltIn_Print_Area_17">#REF!</definedName>
    <definedName name="Excel_BuiltIn_Print_Area_2">#REF!</definedName>
    <definedName name="Excel_BuiltIn_Print_Titles" localSheetId="0">'MARIJE ZIDARIĆ - II. FAZA'!$19:$21</definedName>
    <definedName name="Excel_BuiltIn_Print_Titles_4" localSheetId="0">#REF!</definedName>
    <definedName name="Excel_BuiltIn_Print_Titles_4">#REF!</definedName>
    <definedName name="H_11" localSheetId="0">#REF!</definedName>
    <definedName name="H_11">#REF!</definedName>
    <definedName name="H_13" localSheetId="0">#REF!</definedName>
    <definedName name="H_13">#REF!</definedName>
    <definedName name="_xlnm.Print_Titles" localSheetId="0">'MARIJE ZIDARIĆ - II. FAZA'!$19:$20</definedName>
    <definedName name="_xlnm.Print_Area" localSheetId="0">'MARIJE ZIDARIĆ - II. FAZA'!$A$1:$F$94</definedName>
    <definedName name="summe" localSheetId="0">#REF!</definedName>
    <definedName name="summe">#REF!</definedName>
    <definedName name="Summe_11_13" localSheetId="0">#REF!</definedName>
    <definedName name="Summe_11_13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2" i="1" l="1"/>
  <c r="F70" i="1"/>
  <c r="F68" i="1"/>
  <c r="F66" i="1"/>
  <c r="F64" i="1"/>
  <c r="F62" i="1"/>
  <c r="F60" i="1"/>
  <c r="F58" i="1"/>
  <c r="F56" i="1"/>
  <c r="F54" i="1"/>
  <c r="F52" i="1"/>
  <c r="F46" i="1"/>
  <c r="F44" i="1"/>
  <c r="F42" i="1"/>
  <c r="F40" i="1"/>
  <c r="F38" i="1"/>
  <c r="F36" i="1"/>
  <c r="F34" i="1"/>
  <c r="F32" i="1"/>
  <c r="F30" i="1"/>
  <c r="F83" i="1" l="1"/>
  <c r="F74" i="1"/>
  <c r="F81" i="1"/>
  <c r="F48" i="1"/>
  <c r="F85" i="1" l="1"/>
  <c r="F86" i="1" s="1"/>
  <c r="F87" i="1" s="1"/>
</calcChain>
</file>

<file path=xl/sharedStrings.xml><?xml version="1.0" encoding="utf-8"?>
<sst xmlns="http://schemas.openxmlformats.org/spreadsheetml/2006/main" count="100" uniqueCount="68">
  <si>
    <t>Red. br.</t>
  </si>
  <si>
    <t>Opis radova</t>
  </si>
  <si>
    <t>Jedinica mjere</t>
  </si>
  <si>
    <t>Količina</t>
  </si>
  <si>
    <t>jedinična cijena</t>
  </si>
  <si>
    <t>iznos</t>
  </si>
  <si>
    <t>I.</t>
  </si>
  <si>
    <t>GRAĐEVINSKI RADOVI I MATERIJAL</t>
  </si>
  <si>
    <t>1.</t>
  </si>
  <si>
    <t>2.</t>
  </si>
  <si>
    <t>3.</t>
  </si>
  <si>
    <t>4.</t>
  </si>
  <si>
    <t>kom</t>
  </si>
  <si>
    <t>5.</t>
  </si>
  <si>
    <t>II.</t>
  </si>
  <si>
    <t>6.</t>
  </si>
  <si>
    <t>7.</t>
  </si>
  <si>
    <t>8.</t>
  </si>
  <si>
    <t>REKAPITULACIJA:</t>
  </si>
  <si>
    <t>UKUPNO</t>
  </si>
  <si>
    <t>PDV (25%)</t>
  </si>
  <si>
    <t>komplet</t>
  </si>
  <si>
    <t>m</t>
  </si>
  <si>
    <t>UKUPNO ELEKTROMONTAŽNI RADOVI I MATERIJAL:</t>
  </si>
  <si>
    <t>ELEKTROMONTAŽNI RADOVI I MATERIJAL</t>
  </si>
  <si>
    <t>9.</t>
  </si>
  <si>
    <t>10.</t>
  </si>
  <si>
    <t>11.</t>
  </si>
  <si>
    <t>m3</t>
  </si>
  <si>
    <t>UKUPNO GRAĐEVINSKI RADOVI I MATERIJAL:</t>
  </si>
  <si>
    <t xml:space="preserve"> Specifikacija materijala i radova</t>
  </si>
  <si>
    <t>GRAD ČAKOVEC</t>
  </si>
  <si>
    <t>Dobava i polaganje zaštitnih PVC cijevi Φ50mm za prolaze kablova u temelju rasvjetnog stupa.</t>
  </si>
  <si>
    <t>Troškovi angažiranja davatelja komunalnih usluga prilikom iskolčenja trase i odobrenja radova.</t>
  </si>
  <si>
    <t>Razastiranje, planiranje i odvoz viška iskopanog materijala.</t>
  </si>
  <si>
    <t>Uzimanje uzoraka  betona, ispitivanje od strane ovl. pravne osobe i dostava atesta komplet po pravilima struke.</t>
  </si>
  <si>
    <t>Dobava, postavljanje i uklanjanje znakova privremene prometne regulacije te troškovi komunikacije sa pravnom osobom koja upravlja prometnicom.</t>
  </si>
  <si>
    <t>Izrada projekta izvedenog stanja (u slučaju bitnih odstupanja od projekta).</t>
  </si>
  <si>
    <t>Dobava atesta, certifikata, izjava dobavljača, uputa i sl. za svu ugrađenu opremu (el. uređaje, kablove, svjetiljke,
stupove, temelje itd.).</t>
  </si>
  <si>
    <t>NAZIV:</t>
  </si>
  <si>
    <t>INVESTITOR:</t>
  </si>
  <si>
    <t>GRAĐEVINA:</t>
  </si>
  <si>
    <t>MJESTO I DATUM:</t>
  </si>
  <si>
    <t>Kralja Tomislava 15, 40 000 Čakovec</t>
  </si>
  <si>
    <t>OIB 44427688822</t>
  </si>
  <si>
    <t xml:space="preserve">Numeracija stupova cestovne rasvjete prema zahtjevu vlasnika cestovne rasvjete.
</t>
  </si>
  <si>
    <t>Ispitivanje cestovne rasvjete od strane ovlaštene pravne osobe, prema važećim propisima i zahtjevima iz projekta te izdavanje protokola o izmjerenim veličinama</t>
  </si>
  <si>
    <t>Radovi prema čl. 4., st. 8. Pravilnika o jednostavnim i drugim građevinama i radovima (NN 34/2018, 36/19, 98/19, 31/20, 74/22)</t>
  </si>
  <si>
    <t>SVEUKUPNO (€)</t>
  </si>
  <si>
    <t>k.č.br. 200/32, k.o. Čakovec</t>
  </si>
  <si>
    <t>Cestovna rasvjeta ulice Marije Zidarić - II. faza</t>
  </si>
  <si>
    <t>Izrada kompletnog temelja za stup, sa svim potrebnim radnjama (iskop jame 0,7x0,7x0,8 m, doprema i ugradnja betona C 16/20, izrada oplate, ugradnja sidra i finalna obrada).</t>
  </si>
  <si>
    <t>Izvedba spoja na postojeću javnu rasvjetu, na postojećem betonskom stupu. Komplet sa svim spojnim i potrebnim priborom.</t>
  </si>
  <si>
    <t>Dobava i izvedba uzemljenja sondom, komplet do potpune funkcionalnosti.</t>
  </si>
  <si>
    <t>Iskop i zatrpavanje rova za kablove i cijevi 0,7x0,4m, komplet po pravilima struke.</t>
  </si>
  <si>
    <t>Dobava i polaganje PVC cijevi Φ70 mm za prolaz kabela ispod kolnih ulaza i drugih instalacija.</t>
  </si>
  <si>
    <t xml:space="preserve">Geodetsko snimanje trase i određivanje lokacija
pojedinih elemenata, te snimanje i unos u odgovarajuće evidencije nakon postavljanja.
</t>
  </si>
  <si>
    <t>Nabava, prijevoz i montaža pomoćne konzole, Φ60mm, duljine 0.5m, kut 0°,  Konzola se isporučuje sa izvedenom antikorozivnom zaštitom postupkom vrućeg cinčanja (debljina cink nanosa 70-80 µ).
Konzola duljine 1000mm/Φ60 ili jednakovrijedno.</t>
  </si>
  <si>
    <t xml:space="preserve">Nabava, prijevoz i montaža čeličnog rasvjetnog stupa sljedećih karakteristika koje su mjerodavne za ocjenu jednakovrijednosti: Čelični  rasvjetni stup, sa vrhom prilagođenim za nasad svjetiljke sa završetkom promjera Φ 60mm, visine H=6m, promjera 60mm/120mm, sa temeljnom pločom min.3mm debljine,  za I. zonu vjetra, čelični materijal kvalitete S235JR. Stavka podrazumijeva sav rad i materijal za izradu, sve prijevoze i prijenose, ugradnju te antikorozivnu zaštitu vrućim pocinčavanjem prema HRN EN ISO 1461 ili jednakovrijedno __________________________________.
U podnožju stup mora imati otvor sa poklopcem za smještaj stupne razdjelnice. Stup se isporučuje vruće pocinčan sa temeljnim vijcima i šablonom za ugradnju istih.
</t>
  </si>
  <si>
    <t>Nabava, prijevoz i montaža LED cestovne svjetiljke sljedećih karakteristika:
Nosač svjetiljke izrađen od lijevanog aluminija.
Stupanj zaštite od čestica prašine i kapljica vode: IP66.
Stupanj zaštite od vanjskih i mehaničkih udara: IK08.
LED modul ukupnog svjetlosnog toka 5.000lm.
Svjetlosna iskoristivost min. 150lm/W.
Ukupna snaga svjetiljke min 33W, max 40W.
Temperatura boje svjetlosti 3000K.
Zaštita od prenapona 10kV, 5kA.
Montaža na stup/konzolu promjera φ60mm.
Trajnost LED modula i drivera minimalno 100.000h uz održavanje 90% inicijalnog svjetlosnog toka svjetiljke (L80/B10). 
Jamstvo proizvođača na svjetiljku min. 5 godina.</t>
  </si>
  <si>
    <t xml:space="preserve">Nabava, prijevoz i montaža stupne razdjelnice stupnja zaštite IP20, I= 20A, stezaljke 4x6-35mm2 Cu/Al, vodič za uzemljenje (PEN)-kabelska stopica 16mm2, klasa zaštite II, dimenzija max VxDxŠ 190x705x56mm, sa 1 kom D01 6A osiguračima sa postoljem, uključivo sa izvedbom spoja na podzemni kabel kao i na odvodni kabel do svjetiljke.
</t>
  </si>
  <si>
    <t>Dobava, polaganje u rov i cijevi, te spajanje sa odgovarajućim kabelskim završecima, kabla NAYY-J 4x25 mm² 0,6/1 kV (HRN HD603.1 ili jednakovrijedno ______________________________).</t>
  </si>
  <si>
    <t>Mjesto i datum:</t>
  </si>
  <si>
    <t>Potpis i pečat:</t>
  </si>
  <si>
    <t>TROŠKOVNIK - DOPUNA JAVNE RASVJETE U ULICI M. ZIDARIĆ U ČAKOVCU</t>
  </si>
  <si>
    <t>Čakovec, listopad 2024.</t>
  </si>
  <si>
    <t>Dopuna javne rasvjete u Ulici M. Zidarić u Čakovcu</t>
  </si>
  <si>
    <t>Specifikacija opreme i radova u nastavku je izrađena na temelju rješenja iz glavnog projekta,
pa se pojedine stavke mogu u manjoj mjeri mijenjati i dopunjavati, eventualno zbog rješavanja
nepredviđenih detalja prilikom izvođenja nagrađevini. Cijena za svaku stavku, ako nije drugačije
navedeno, podrazumijeva dovođenje u potpuno funkcionalno stanje svakog pojedinog elementa
i sustava u cjelini. Prilikom davanja ponude, ponuditelj je dužan upoznati se sa sadržajem glavnog
projekta, a zbog otklanjanja mogućih nejasnoća, može se konzultirati i sa projektantom.
Specifikacija je izrađena na bazi određene realne opreme, da bi se jasnije definirale očekivane
tehničke karakteristike opreme, gabariti i slično, te kako bi se sustav povezao u jedinstvenu
cjelinu. Ponuditelj je dužan zadovoljiti važeće propise i uvjete iz natječajnedokumentacije. Opremu                    je potrebno isporučiti sa svim pripadajućim originalnim priborom i dokumentacijom (uputama),te odgovarajućom certifikacijskom (atestnom) dokumentacijom. Bez te dokumentacije oprema se neće
preuzeti od strane investitora, a moguće dodatne troškove certifikacije koje bi morao
obaviti investitor, snositi će dobavljač opreme. Ponuditelj mora jamčiti za punu funkcionalnost
ponuđene opreme unutar traženog sustava vanjske rasvjete, čak ako to i nije posebno specificirano.
Sve eventualne troškove odnosno nadoknade štete nastale zbog kašnjenja odnosno nemogućnosti
puštanja u pogon rasvjete, uzrokovane greškom dobavljača opreme snosi dobavljač opreme.
U vrijednostima moraju biti uključeni svi pripremni i završni radovi vezani uz svaku pojedinu
stavku (npr. izrada i korištenje skela, dizalica za utovar i istovar opreme, čišćenje otpada nakon
završenih radova, potrebne prethodne kontrole i ispitivanja, puštanja u pogon do potpune
funkcionalnosti.) Izvoditelj je prilikom izvođenja radova, o svojem trošku dužan izraditi svu potrebnu
dokumentaciju vezanu uz prijavu izvođenja radova, te u potpunosti provoditi propise
o zaštiti na radu, zaštite od požara i zakone sa područja građenja.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</si>
</sst>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n_-;\-* #,##0.00\ _k_n_-;_-* \-??\ _k_n_-;_-@_-"/>
    <numFmt numFmtId="165" formatCode="_-* #,##0.0\ _k_n_-;\-* #,##0.0\ _k_n_-;_-* \-??\ _k_n_-;_-@_-"/>
    <numFmt numFmtId="166" formatCode="#,##0.00\ [$€-1]"/>
  </numFmts>
  <fonts count="26">
    <font>
      <sz val="10"/>
      <name val="Arial"/>
      <family val="2"/>
      <charset val="238"/>
    </font>
    <font>
      <sz val="10"/>
      <name val="Arial"/>
      <family val="2"/>
      <charset val="238"/>
    </font>
    <font>
      <sz val="14"/>
      <name val="Vinci Sans"/>
      <family val="3"/>
    </font>
    <font>
      <sz val="10"/>
      <name val="Vinci Sans"/>
      <family val="3"/>
    </font>
    <font>
      <sz val="11"/>
      <name val="7_Futura"/>
      <charset val="238"/>
    </font>
    <font>
      <sz val="14"/>
      <name val="Arial"/>
      <family val="2"/>
      <charset val="238"/>
    </font>
    <font>
      <b/>
      <sz val="13"/>
      <color indexed="8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i/>
      <sz val="12"/>
      <name val="Arial"/>
      <family val="2"/>
      <charset val="238"/>
    </font>
    <font>
      <b/>
      <i/>
      <sz val="11"/>
      <name val="Arial"/>
      <family val="2"/>
      <charset val="238"/>
    </font>
    <font>
      <sz val="15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0.5"/>
      <name val="Arial"/>
      <family val="2"/>
    </font>
    <font>
      <sz val="10"/>
      <color rgb="FFFF0000"/>
      <name val="Arial"/>
      <family val="2"/>
      <charset val="238"/>
    </font>
    <font>
      <i/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164" fontId="1" fillId="0" borderId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</cellStyleXfs>
  <cellXfs count="123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1" applyFont="1" applyFill="1" applyBorder="1" applyAlignment="1" applyProtection="1">
      <alignment horizontal="right"/>
    </xf>
    <xf numFmtId="0" fontId="3" fillId="0" borderId="0" xfId="0" applyFont="1" applyAlignment="1">
      <alignment horizontal="left" vertical="top" wrapText="1"/>
    </xf>
    <xf numFmtId="0" fontId="5" fillId="0" borderId="0" xfId="0" applyFont="1" applyAlignment="1">
      <alignment horizontal="right"/>
    </xf>
    <xf numFmtId="0" fontId="6" fillId="0" borderId="0" xfId="2" applyFont="1" applyAlignment="1">
      <alignment horizontal="left" vertical="top" wrapText="1"/>
    </xf>
    <xf numFmtId="0" fontId="0" fillId="0" borderId="0" xfId="0" applyAlignment="1">
      <alignment horizontal="center"/>
    </xf>
    <xf numFmtId="164" fontId="0" fillId="0" borderId="0" xfId="1" applyFont="1" applyFill="1" applyBorder="1" applyAlignment="1" applyProtection="1">
      <alignment horizontal="right"/>
    </xf>
    <xf numFmtId="0" fontId="9" fillId="0" borderId="0" xfId="0" applyFont="1" applyAlignment="1">
      <alignment horizontal="right"/>
    </xf>
    <xf numFmtId="0" fontId="9" fillId="0" borderId="0" xfId="0" applyFont="1"/>
    <xf numFmtId="0" fontId="10" fillId="0" borderId="0" xfId="0" applyFont="1" applyAlignment="1">
      <alignment horizontal="right"/>
    </xf>
    <xf numFmtId="164" fontId="9" fillId="0" borderId="0" xfId="1" applyFont="1" applyFill="1" applyBorder="1" applyAlignment="1" applyProtection="1">
      <alignment horizontal="right"/>
    </xf>
    <xf numFmtId="0" fontId="8" fillId="0" borderId="0" xfId="0" applyFont="1" applyAlignment="1">
      <alignment horizontal="left" vertical="top"/>
    </xf>
    <xf numFmtId="0" fontId="5" fillId="0" borderId="0" xfId="0" applyFont="1"/>
    <xf numFmtId="0" fontId="11" fillId="0" borderId="0" xfId="0" applyFont="1" applyAlignment="1">
      <alignment horizontal="right"/>
    </xf>
    <xf numFmtId="164" fontId="7" fillId="0" borderId="0" xfId="1" applyFont="1" applyFill="1" applyBorder="1" applyAlignment="1" applyProtection="1">
      <alignment horizontal="right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49" fontId="0" fillId="0" borderId="2" xfId="0" applyNumberFormat="1" applyBorder="1" applyAlignment="1">
      <alignment horizontal="right" vertical="top"/>
    </xf>
    <xf numFmtId="49" fontId="0" fillId="0" borderId="2" xfId="0" applyNumberFormat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4" fontId="0" fillId="0" borderId="2" xfId="0" applyNumberFormat="1" applyBorder="1"/>
    <xf numFmtId="49" fontId="14" fillId="3" borderId="0" xfId="0" applyNumberFormat="1" applyFont="1" applyFill="1" applyAlignment="1">
      <alignment horizontal="right" vertical="top" wrapText="1"/>
    </xf>
    <xf numFmtId="49" fontId="14" fillId="3" borderId="0" xfId="0" applyNumberFormat="1" applyFont="1" applyFill="1" applyAlignment="1">
      <alignment horizontal="left" vertical="top" wrapText="1"/>
    </xf>
    <xf numFmtId="4" fontId="0" fillId="0" borderId="0" xfId="0" applyNumberFormat="1"/>
    <xf numFmtId="49" fontId="0" fillId="0" borderId="0" xfId="0" applyNumberFormat="1" applyAlignment="1">
      <alignment horizontal="right" vertical="top"/>
    </xf>
    <xf numFmtId="49" fontId="0" fillId="0" borderId="0" xfId="0" applyNumberFormat="1" applyAlignment="1">
      <alignment horizontal="left" vertical="top" wrapText="1"/>
    </xf>
    <xf numFmtId="0" fontId="0" fillId="0" borderId="0" xfId="4" applyFont="1" applyAlignment="1">
      <alignment horizontal="center" wrapText="1"/>
    </xf>
    <xf numFmtId="164" fontId="14" fillId="3" borderId="3" xfId="1" applyFont="1" applyFill="1" applyBorder="1" applyAlignment="1" applyProtection="1">
      <alignment horizontal="right"/>
    </xf>
    <xf numFmtId="164" fontId="14" fillId="3" borderId="3" xfId="1" applyFont="1" applyFill="1" applyBorder="1" applyAlignment="1" applyProtection="1">
      <alignment horizontal="center"/>
    </xf>
    <xf numFmtId="165" fontId="14" fillId="3" borderId="3" xfId="1" applyNumberFormat="1" applyFont="1" applyFill="1" applyBorder="1" applyAlignment="1" applyProtection="1">
      <alignment horizontal="right"/>
    </xf>
    <xf numFmtId="0" fontId="0" fillId="0" borderId="0" xfId="0" applyAlignment="1">
      <alignment horizontal="left" vertical="top" wrapText="1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right" vertical="top"/>
    </xf>
    <xf numFmtId="0" fontId="0" fillId="0" borderId="0" xfId="4" applyFont="1" applyAlignment="1">
      <alignment horizontal="left" vertical="top" wrapText="1"/>
    </xf>
    <xf numFmtId="0" fontId="0" fillId="0" borderId="0" xfId="0" applyAlignment="1">
      <alignment horizontal="right"/>
    </xf>
    <xf numFmtId="0" fontId="14" fillId="0" borderId="0" xfId="0" applyFont="1" applyAlignment="1">
      <alignment horizontal="center" vertical="top" wrapText="1"/>
    </xf>
    <xf numFmtId="0" fontId="13" fillId="0" borderId="0" xfId="0" applyFont="1" applyAlignment="1">
      <alignment horizontal="right" vertical="top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164" fontId="13" fillId="0" borderId="0" xfId="1" applyFont="1" applyFill="1" applyBorder="1" applyAlignment="1" applyProtection="1">
      <alignment horizontal="right"/>
    </xf>
    <xf numFmtId="0" fontId="13" fillId="0" borderId="0" xfId="0" applyFont="1"/>
    <xf numFmtId="164" fontId="14" fillId="3" borderId="3" xfId="1" applyFont="1" applyFill="1" applyBorder="1" applyAlignment="1" applyProtection="1">
      <alignment horizontal="right" wrapText="1"/>
    </xf>
    <xf numFmtId="164" fontId="0" fillId="0" borderId="0" xfId="1" applyFont="1" applyFill="1" applyBorder="1" applyAlignment="1" applyProtection="1">
      <alignment horizontal="right" wrapText="1"/>
    </xf>
    <xf numFmtId="164" fontId="14" fillId="0" borderId="0" xfId="1" applyFont="1" applyFill="1" applyBorder="1" applyAlignment="1" applyProtection="1">
      <alignment horizontal="center"/>
    </xf>
    <xf numFmtId="165" fontId="14" fillId="0" borderId="0" xfId="1" applyNumberFormat="1" applyFont="1" applyFill="1" applyBorder="1" applyAlignment="1" applyProtection="1">
      <alignment horizontal="right"/>
    </xf>
    <xf numFmtId="164" fontId="14" fillId="0" borderId="0" xfId="1" applyFont="1" applyFill="1" applyBorder="1" applyAlignment="1" applyProtection="1">
      <alignment horizontal="right"/>
    </xf>
    <xf numFmtId="164" fontId="14" fillId="4" borderId="4" xfId="1" applyFont="1" applyFill="1" applyBorder="1" applyAlignment="1" applyProtection="1">
      <alignment horizontal="right" wrapText="1"/>
    </xf>
    <xf numFmtId="164" fontId="0" fillId="4" borderId="4" xfId="1" applyFont="1" applyFill="1" applyBorder="1" applyAlignment="1" applyProtection="1">
      <alignment horizontal="center"/>
    </xf>
    <xf numFmtId="165" fontId="0" fillId="4" borderId="4" xfId="1" applyNumberFormat="1" applyFont="1" applyFill="1" applyBorder="1" applyAlignment="1" applyProtection="1">
      <alignment horizontal="right"/>
    </xf>
    <xf numFmtId="164" fontId="0" fillId="4" borderId="4" xfId="1" applyFont="1" applyFill="1" applyBorder="1" applyAlignment="1" applyProtection="1">
      <alignment horizontal="right"/>
    </xf>
    <xf numFmtId="164" fontId="8" fillId="0" borderId="0" xfId="1" applyFont="1" applyFill="1" applyBorder="1" applyAlignment="1" applyProtection="1">
      <alignment horizontal="left" vertical="top" wrapText="1"/>
    </xf>
    <xf numFmtId="164" fontId="9" fillId="0" borderId="0" xfId="1" applyFont="1" applyFill="1" applyBorder="1" applyAlignment="1" applyProtection="1">
      <alignment horizontal="center"/>
    </xf>
    <xf numFmtId="165" fontId="9" fillId="0" borderId="0" xfId="1" applyNumberFormat="1" applyFont="1" applyFill="1" applyBorder="1" applyAlignment="1" applyProtection="1">
      <alignment horizontal="right"/>
    </xf>
    <xf numFmtId="0" fontId="13" fillId="0" borderId="0" xfId="5" applyFont="1" applyAlignment="1">
      <alignment horizontal="center"/>
    </xf>
    <xf numFmtId="164" fontId="13" fillId="0" borderId="0" xfId="5" applyNumberFormat="1" applyFont="1" applyAlignment="1">
      <alignment horizontal="right"/>
    </xf>
    <xf numFmtId="0" fontId="16" fillId="0" borderId="0" xfId="5" applyFont="1" applyAlignment="1">
      <alignment horizontal="center"/>
    </xf>
    <xf numFmtId="164" fontId="16" fillId="0" borderId="0" xfId="5" applyNumberFormat="1" applyFont="1" applyAlignment="1">
      <alignment horizontal="right"/>
    </xf>
    <xf numFmtId="164" fontId="16" fillId="0" borderId="0" xfId="1" applyFont="1" applyFill="1" applyBorder="1" applyAlignment="1" applyProtection="1">
      <alignment horizontal="right"/>
    </xf>
    <xf numFmtId="0" fontId="16" fillId="0" borderId="0" xfId="0" applyFont="1"/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  <xf numFmtId="4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left" wrapText="1"/>
    </xf>
    <xf numFmtId="164" fontId="0" fillId="0" borderId="0" xfId="1" applyFont="1" applyFill="1" applyBorder="1" applyAlignment="1" applyProtection="1">
      <alignment horizontal="left" wrapText="1"/>
    </xf>
    <xf numFmtId="164" fontId="0" fillId="0" borderId="0" xfId="1" applyFont="1" applyFill="1" applyBorder="1" applyAlignment="1" applyProtection="1">
      <alignment horizontal="center"/>
    </xf>
    <xf numFmtId="0" fontId="8" fillId="0" borderId="5" xfId="0" applyFont="1" applyBorder="1" applyAlignment="1">
      <alignment horizontal="center" vertical="top" wrapText="1"/>
    </xf>
    <xf numFmtId="0" fontId="0" fillId="3" borderId="0" xfId="0" applyFill="1" applyAlignment="1">
      <alignment horizontal="center"/>
    </xf>
    <xf numFmtId="4" fontId="0" fillId="3" borderId="0" xfId="0" applyNumberFormat="1" applyFill="1"/>
    <xf numFmtId="0" fontId="18" fillId="0" borderId="0" xfId="0" applyFont="1" applyAlignment="1">
      <alignment horizontal="left" vertical="top" wrapText="1"/>
    </xf>
    <xf numFmtId="49" fontId="0" fillId="0" borderId="0" xfId="0" applyNumberFormat="1" applyAlignment="1">
      <alignment horizontal="center" vertical="center"/>
    </xf>
    <xf numFmtId="0" fontId="19" fillId="0" borderId="0" xfId="0" applyFont="1"/>
    <xf numFmtId="0" fontId="20" fillId="0" borderId="0" xfId="0" applyFont="1"/>
    <xf numFmtId="0" fontId="21" fillId="0" borderId="0" xfId="0" applyFont="1" applyAlignment="1">
      <alignment vertical="top" wrapText="1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166" fontId="0" fillId="0" borderId="0" xfId="0" applyNumberFormat="1" applyAlignment="1">
      <alignment horizontal="right"/>
    </xf>
    <xf numFmtId="166" fontId="0" fillId="0" borderId="0" xfId="1" applyNumberFormat="1" applyFont="1" applyFill="1" applyBorder="1" applyAlignment="1" applyProtection="1">
      <alignment horizontal="right"/>
    </xf>
    <xf numFmtId="49" fontId="23" fillId="0" borderId="0" xfId="0" applyNumberFormat="1" applyFont="1" applyAlignment="1">
      <alignment horizontal="left" vertical="top" wrapText="1"/>
    </xf>
    <xf numFmtId="4" fontId="23" fillId="0" borderId="0" xfId="0" applyNumberFormat="1" applyFont="1"/>
    <xf numFmtId="4" fontId="23" fillId="0" borderId="0" xfId="0" applyNumberFormat="1" applyFont="1" applyAlignment="1">
      <alignment horizontal="center"/>
    </xf>
    <xf numFmtId="0" fontId="0" fillId="0" borderId="0" xfId="4" applyFont="1" applyAlignment="1">
      <alignment horizontal="center" vertical="center" wrapText="1"/>
    </xf>
    <xf numFmtId="0" fontId="25" fillId="0" borderId="0" xfId="0" applyFont="1" applyAlignment="1">
      <alignment horizontal="left" vertical="top" wrapText="1"/>
    </xf>
    <xf numFmtId="4" fontId="0" fillId="0" borderId="0" xfId="0" applyNumberFormat="1" applyProtection="1">
      <protection locked="0"/>
    </xf>
    <xf numFmtId="4" fontId="0" fillId="0" borderId="0" xfId="0" applyNumberFormat="1" applyAlignment="1" applyProtection="1">
      <alignment horizontal="right"/>
      <protection locked="0"/>
    </xf>
    <xf numFmtId="4" fontId="0" fillId="0" borderId="0" xfId="0" applyNumberFormat="1" applyAlignment="1" applyProtection="1">
      <alignment horizontal="right" vertical="center"/>
      <protection locked="0"/>
    </xf>
    <xf numFmtId="0" fontId="19" fillId="0" borderId="0" xfId="0" applyFont="1" applyAlignment="1">
      <alignment horizontal="right"/>
    </xf>
    <xf numFmtId="0" fontId="20" fillId="0" borderId="0" xfId="0" applyFont="1" applyAlignment="1">
      <alignment horizontal="right"/>
    </xf>
    <xf numFmtId="164" fontId="12" fillId="0" borderId="0" xfId="1" applyFont="1" applyFill="1" applyBorder="1" applyAlignment="1" applyProtection="1">
      <alignment horizontal="right"/>
    </xf>
    <xf numFmtId="0" fontId="8" fillId="0" borderId="5" xfId="0" applyFont="1" applyBorder="1" applyAlignment="1">
      <alignment horizontal="right" vertical="top" wrapText="1"/>
    </xf>
    <xf numFmtId="4" fontId="13" fillId="2" borderId="1" xfId="0" applyNumberFormat="1" applyFont="1" applyFill="1" applyBorder="1" applyAlignment="1">
      <alignment horizontal="right" vertical="center" wrapText="1"/>
    </xf>
    <xf numFmtId="4" fontId="0" fillId="0" borderId="2" xfId="0" applyNumberFormat="1" applyBorder="1" applyAlignment="1">
      <alignment horizontal="right"/>
    </xf>
    <xf numFmtId="4" fontId="0" fillId="3" borderId="0" xfId="0" applyNumberFormat="1" applyFill="1" applyAlignment="1">
      <alignment horizontal="right"/>
    </xf>
    <xf numFmtId="166" fontId="14" fillId="3" borderId="3" xfId="0" applyNumberFormat="1" applyFont="1" applyFill="1" applyBorder="1" applyAlignment="1">
      <alignment horizontal="right"/>
    </xf>
    <xf numFmtId="166" fontId="0" fillId="3" borderId="0" xfId="0" applyNumberFormat="1" applyFill="1" applyAlignment="1">
      <alignment horizontal="right"/>
    </xf>
    <xf numFmtId="166" fontId="13" fillId="0" borderId="0" xfId="0" applyNumberFormat="1" applyFont="1" applyAlignment="1">
      <alignment horizontal="right"/>
    </xf>
    <xf numFmtId="166" fontId="14" fillId="0" borderId="0" xfId="0" applyNumberFormat="1" applyFont="1" applyAlignment="1">
      <alignment horizontal="right"/>
    </xf>
    <xf numFmtId="166" fontId="14" fillId="4" borderId="4" xfId="0" applyNumberFormat="1" applyFont="1" applyFill="1" applyBorder="1" applyAlignment="1">
      <alignment horizontal="right"/>
    </xf>
    <xf numFmtId="4" fontId="14" fillId="0" borderId="0" xfId="0" applyNumberFormat="1" applyFont="1" applyAlignment="1">
      <alignment horizontal="right"/>
    </xf>
    <xf numFmtId="164" fontId="15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right"/>
    </xf>
    <xf numFmtId="0" fontId="16" fillId="0" borderId="5" xfId="5" applyFont="1" applyBorder="1" applyAlignment="1">
      <alignment horizontal="left"/>
    </xf>
    <xf numFmtId="0" fontId="0" fillId="0" borderId="5" xfId="0" applyBorder="1" applyAlignment="1">
      <alignment horizontal="center"/>
    </xf>
    <xf numFmtId="164" fontId="0" fillId="0" borderId="5" xfId="1" applyFont="1" applyFill="1" applyBorder="1" applyAlignment="1" applyProtection="1">
      <alignment horizontal="right"/>
    </xf>
    <xf numFmtId="0" fontId="1" fillId="0" borderId="0" xfId="5" applyAlignment="1">
      <alignment horizontal="left" vertical="top" wrapText="1"/>
    </xf>
    <xf numFmtId="4" fontId="0" fillId="0" borderId="0" xfId="0" applyNumberFormat="1" applyAlignment="1">
      <alignment horizontal="center" vertical="center"/>
    </xf>
    <xf numFmtId="4" fontId="0" fillId="0" borderId="0" xfId="0" applyNumberFormat="1" applyAlignment="1" applyProtection="1">
      <alignment horizontal="center" vertical="center"/>
      <protection locked="0"/>
    </xf>
    <xf numFmtId="166" fontId="0" fillId="0" borderId="0" xfId="0" applyNumberFormat="1" applyAlignment="1">
      <alignment horizontal="right" vertical="center"/>
    </xf>
    <xf numFmtId="0" fontId="24" fillId="0" borderId="0" xfId="0" applyFont="1" applyAlignment="1">
      <alignment horizontal="right" wrapText="1"/>
    </xf>
    <xf numFmtId="0" fontId="8" fillId="0" borderId="0" xfId="0" applyFont="1" applyAlignment="1">
      <alignment horizontal="center" vertical="top" wrapText="1"/>
    </xf>
    <xf numFmtId="164" fontId="14" fillId="3" borderId="3" xfId="1" applyFont="1" applyFill="1" applyBorder="1" applyAlignment="1" applyProtection="1">
      <alignment horizontal="left" wrapText="1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2" fillId="0" borderId="0" xfId="0" applyFont="1" applyAlignment="1">
      <alignment horizontal="left" wrapText="1"/>
    </xf>
    <xf numFmtId="0" fontId="22" fillId="0" borderId="0" xfId="0" applyFont="1" applyAlignment="1">
      <alignment wrapText="1"/>
    </xf>
  </cellXfs>
  <cellStyles count="6">
    <cellStyle name="Currency 2 2 7 2 4" xfId="3" xr:uid="{00000000-0005-0000-0000-000001000000}"/>
    <cellStyle name="Excel Built-in Normal" xfId="4" xr:uid="{00000000-0005-0000-0000-000002000000}"/>
    <cellStyle name="Excel_BuiltIn_Tekst objašnjenja" xfId="5" xr:uid="{00000000-0005-0000-0000-000003000000}"/>
    <cellStyle name="Normalno" xfId="0" builtinId="0"/>
    <cellStyle name="Obično_DGC-PON-169-04 Višestambena-Pula  M. G." xfId="2" xr:uid="{00000000-0005-0000-0000-000005000000}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4"/>
  <sheetViews>
    <sheetView tabSelected="1" view="pageBreakPreview" zoomScaleSheetLayoutView="100" workbookViewId="0">
      <selection activeCell="B18" sqref="B18:F18"/>
    </sheetView>
  </sheetViews>
  <sheetFormatPr defaultColWidth="9.140625" defaultRowHeight="18.75"/>
  <cols>
    <col min="1" max="1" width="4.7109375" style="1" customWidth="1"/>
    <col min="2" max="2" width="49.7109375" style="5" customWidth="1"/>
    <col min="3" max="3" width="8.42578125" style="3" customWidth="1"/>
    <col min="4" max="4" width="8.7109375" style="4" customWidth="1"/>
    <col min="5" max="5" width="11.28515625" style="4" customWidth="1"/>
    <col min="6" max="6" width="14.5703125" style="4" customWidth="1"/>
    <col min="7" max="16384" width="9.140625" style="2"/>
  </cols>
  <sheetData>
    <row r="1" spans="1:7" ht="15">
      <c r="A1" s="77"/>
      <c r="B1" s="77"/>
      <c r="C1" s="77"/>
      <c r="D1" s="77"/>
      <c r="E1" s="77"/>
      <c r="F1" s="92"/>
      <c r="G1" s="8"/>
    </row>
    <row r="2" spans="1:7" ht="15">
      <c r="A2" s="77"/>
      <c r="B2" s="78" t="s">
        <v>39</v>
      </c>
      <c r="C2" s="77"/>
      <c r="D2" s="77"/>
      <c r="E2" s="77"/>
      <c r="F2" s="92"/>
      <c r="G2" s="8"/>
    </row>
    <row r="3" spans="1:7" ht="54.75" customHeight="1">
      <c r="A3" s="77"/>
      <c r="B3" s="79" t="s">
        <v>64</v>
      </c>
      <c r="C3" s="77"/>
      <c r="D3" s="114" t="s">
        <v>47</v>
      </c>
      <c r="E3" s="114"/>
      <c r="F3" s="114"/>
      <c r="G3" s="8"/>
    </row>
    <row r="4" spans="1:7" ht="15">
      <c r="A4" s="77"/>
      <c r="B4" s="79"/>
      <c r="C4" s="77"/>
      <c r="D4" s="77"/>
      <c r="E4" s="77"/>
      <c r="F4" s="92"/>
      <c r="G4" s="8"/>
    </row>
    <row r="5" spans="1:7" ht="15">
      <c r="A5" s="77"/>
      <c r="B5" s="77"/>
      <c r="C5" s="77"/>
      <c r="D5" s="77"/>
      <c r="E5" s="77"/>
      <c r="F5" s="92"/>
      <c r="G5" s="8"/>
    </row>
    <row r="6" spans="1:7" ht="15">
      <c r="A6" s="77"/>
      <c r="B6" s="78" t="s">
        <v>40</v>
      </c>
      <c r="C6" s="77"/>
      <c r="D6" s="77"/>
      <c r="E6" s="77"/>
      <c r="F6" s="92"/>
      <c r="G6" s="8"/>
    </row>
    <row r="7" spans="1:7" ht="15">
      <c r="A7" s="77"/>
      <c r="B7" s="117" t="s">
        <v>31</v>
      </c>
      <c r="C7" s="117"/>
      <c r="D7" s="117"/>
      <c r="E7" s="117"/>
      <c r="F7" s="117"/>
      <c r="G7" s="8"/>
    </row>
    <row r="8" spans="1:7" ht="15">
      <c r="A8" s="77"/>
      <c r="B8" s="118" t="s">
        <v>43</v>
      </c>
      <c r="C8" s="119"/>
      <c r="D8" s="119"/>
      <c r="E8" s="119"/>
      <c r="F8" s="119"/>
      <c r="G8" s="8"/>
    </row>
    <row r="9" spans="1:7" ht="15">
      <c r="A9" s="77"/>
      <c r="B9" s="117" t="s">
        <v>44</v>
      </c>
      <c r="C9" s="117"/>
      <c r="D9" s="117"/>
      <c r="E9" s="117"/>
      <c r="F9" s="117"/>
      <c r="G9" s="8"/>
    </row>
    <row r="10" spans="1:7" ht="15">
      <c r="A10" s="77"/>
      <c r="B10" s="77"/>
      <c r="C10" s="77"/>
      <c r="D10" s="77"/>
      <c r="E10" s="77"/>
      <c r="F10" s="92"/>
      <c r="G10" s="8"/>
    </row>
    <row r="11" spans="1:7" ht="15">
      <c r="A11" s="77"/>
      <c r="B11" s="78" t="s">
        <v>41</v>
      </c>
      <c r="C11" s="77"/>
      <c r="D11" s="77"/>
      <c r="E11" s="77"/>
      <c r="F11" s="92"/>
      <c r="G11" s="8"/>
    </row>
    <row r="12" spans="1:7" ht="15">
      <c r="A12" s="77"/>
      <c r="B12" s="117" t="s">
        <v>50</v>
      </c>
      <c r="C12" s="117"/>
      <c r="D12" s="117"/>
      <c r="E12" s="117"/>
      <c r="F12" s="117"/>
      <c r="G12" s="8"/>
    </row>
    <row r="13" spans="1:7" ht="15">
      <c r="A13" s="77"/>
      <c r="B13" s="117" t="s">
        <v>49</v>
      </c>
      <c r="C13" s="117"/>
      <c r="D13" s="117"/>
      <c r="E13" s="117"/>
      <c r="F13" s="117"/>
      <c r="G13" s="8"/>
    </row>
    <row r="14" spans="1:7" ht="15">
      <c r="A14" s="77"/>
      <c r="B14" s="80"/>
      <c r="C14" s="80"/>
      <c r="D14" s="80"/>
      <c r="E14" s="80"/>
      <c r="F14" s="92"/>
      <c r="G14" s="8"/>
    </row>
    <row r="15" spans="1:7" ht="15">
      <c r="A15"/>
      <c r="B15" s="77" t="s">
        <v>42</v>
      </c>
      <c r="C15" s="77"/>
      <c r="D15" s="77"/>
      <c r="E15" s="77"/>
      <c r="F15" s="92"/>
      <c r="G15" s="8"/>
    </row>
    <row r="16" spans="1:7" ht="15">
      <c r="A16"/>
      <c r="B16" s="120" t="s">
        <v>65</v>
      </c>
      <c r="C16" s="120"/>
      <c r="D16" s="120"/>
      <c r="E16" s="120"/>
      <c r="F16" s="120"/>
      <c r="G16" s="8"/>
    </row>
    <row r="17" spans="1:7" ht="15">
      <c r="A17"/>
      <c r="B17" s="81"/>
      <c r="C17" s="81"/>
      <c r="D17" s="81"/>
      <c r="E17" s="81"/>
      <c r="F17" s="93"/>
      <c r="G17" s="8"/>
    </row>
    <row r="18" spans="1:7" ht="359.25" customHeight="1">
      <c r="A18"/>
      <c r="B18" s="121" t="s">
        <v>67</v>
      </c>
      <c r="C18" s="121"/>
      <c r="D18" s="121"/>
      <c r="E18" s="121"/>
      <c r="F18" s="121"/>
      <c r="G18" s="122"/>
    </row>
    <row r="19" spans="1:7">
      <c r="B19" s="2"/>
    </row>
    <row r="20" spans="1:7" customFormat="1" ht="18">
      <c r="A20" s="6"/>
      <c r="C20" s="8"/>
      <c r="D20" s="9"/>
      <c r="E20" s="9"/>
      <c r="F20" s="9"/>
    </row>
    <row r="21" spans="1:7" customFormat="1" ht="18">
      <c r="A21" s="6"/>
      <c r="B21" s="7" t="s">
        <v>31</v>
      </c>
      <c r="C21" s="8"/>
      <c r="D21" s="9"/>
      <c r="E21" s="9"/>
      <c r="F21" s="9"/>
    </row>
    <row r="22" spans="1:7" s="11" customFormat="1" ht="31.5">
      <c r="A22" s="10"/>
      <c r="B22" s="75" t="s">
        <v>66</v>
      </c>
      <c r="D22" s="12"/>
      <c r="E22" s="13"/>
      <c r="F22" s="13"/>
    </row>
    <row r="23" spans="1:7" customFormat="1">
      <c r="A23" s="6"/>
      <c r="B23" s="14"/>
      <c r="C23" s="15"/>
      <c r="D23" s="16"/>
      <c r="E23" s="17"/>
      <c r="F23" s="94"/>
    </row>
    <row r="24" spans="1:7" s="11" customFormat="1" ht="16.5" customHeight="1">
      <c r="A24" s="10"/>
      <c r="B24" s="115" t="s">
        <v>30</v>
      </c>
      <c r="C24" s="115"/>
      <c r="D24" s="115"/>
      <c r="E24" s="115"/>
      <c r="F24" s="115"/>
    </row>
    <row r="25" spans="1:7" s="11" customFormat="1" ht="15.75" customHeight="1">
      <c r="A25" s="10"/>
      <c r="B25" s="72"/>
      <c r="C25" s="72"/>
      <c r="D25" s="72"/>
      <c r="E25" s="72"/>
      <c r="F25" s="95"/>
    </row>
    <row r="26" spans="1:7" s="21" customFormat="1" ht="22.5">
      <c r="A26" s="18" t="s">
        <v>0</v>
      </c>
      <c r="B26" s="19" t="s">
        <v>1</v>
      </c>
      <c r="C26" s="19" t="s">
        <v>2</v>
      </c>
      <c r="D26" s="19" t="s">
        <v>3</v>
      </c>
      <c r="E26" s="20" t="s">
        <v>4</v>
      </c>
      <c r="F26" s="96" t="s">
        <v>5</v>
      </c>
    </row>
    <row r="27" spans="1:7" customFormat="1" ht="12.75">
      <c r="A27" s="22"/>
      <c r="B27" s="23"/>
      <c r="C27" s="24"/>
      <c r="D27" s="25"/>
      <c r="E27" s="25"/>
      <c r="F27" s="97"/>
    </row>
    <row r="28" spans="1:7" customFormat="1" ht="12.75">
      <c r="A28" s="26" t="s">
        <v>6</v>
      </c>
      <c r="B28" s="27" t="s">
        <v>7</v>
      </c>
      <c r="C28" s="73"/>
      <c r="D28" s="74"/>
      <c r="E28" s="74"/>
      <c r="F28" s="98"/>
    </row>
    <row r="29" spans="1:7" customFormat="1" ht="13.5">
      <c r="A29" s="29"/>
      <c r="B29" s="30"/>
      <c r="C29" s="8"/>
      <c r="D29" s="28"/>
      <c r="E29" s="28"/>
      <c r="F29" s="4"/>
    </row>
    <row r="30" spans="1:7" customFormat="1" ht="40.5" customHeight="1">
      <c r="A30" s="76" t="s">
        <v>8</v>
      </c>
      <c r="B30" s="30" t="s">
        <v>56</v>
      </c>
      <c r="C30" s="31" t="s">
        <v>21</v>
      </c>
      <c r="D30" s="28">
        <v>1</v>
      </c>
      <c r="E30" s="89"/>
      <c r="F30" s="82">
        <f>ROUND(D30*E30,2)</f>
        <v>0</v>
      </c>
    </row>
    <row r="31" spans="1:7" customFormat="1" ht="12.75">
      <c r="A31" s="76"/>
      <c r="B31" s="30"/>
      <c r="C31" s="8"/>
      <c r="D31" s="28"/>
      <c r="E31" s="28"/>
      <c r="F31" s="82"/>
    </row>
    <row r="32" spans="1:7" customFormat="1" ht="25.5" customHeight="1">
      <c r="A32" s="76" t="s">
        <v>9</v>
      </c>
      <c r="B32" s="30" t="s">
        <v>54</v>
      </c>
      <c r="C32" s="8" t="s">
        <v>22</v>
      </c>
      <c r="D32" s="28">
        <v>26</v>
      </c>
      <c r="E32" s="89"/>
      <c r="F32" s="82">
        <f>ROUND(D32*E32,2)</f>
        <v>0</v>
      </c>
    </row>
    <row r="33" spans="1:6" customFormat="1" ht="12.75">
      <c r="A33" s="76"/>
      <c r="B33" s="30"/>
      <c r="C33" s="8"/>
      <c r="D33" s="28"/>
      <c r="E33" s="28"/>
      <c r="F33" s="82"/>
    </row>
    <row r="34" spans="1:6" customFormat="1" ht="41.1" customHeight="1">
      <c r="A34" s="76" t="s">
        <v>10</v>
      </c>
      <c r="B34" s="35" t="s">
        <v>51</v>
      </c>
      <c r="C34" s="8" t="s">
        <v>12</v>
      </c>
      <c r="D34" s="36">
        <v>11</v>
      </c>
      <c r="E34" s="90"/>
      <c r="F34" s="82">
        <f>ROUND(D34*E34,2)</f>
        <v>0</v>
      </c>
    </row>
    <row r="35" spans="1:6" customFormat="1" ht="12.75" customHeight="1">
      <c r="A35" s="76"/>
      <c r="B35" s="35"/>
      <c r="C35" s="8"/>
      <c r="D35" s="36"/>
      <c r="E35" s="36"/>
      <c r="F35" s="82"/>
    </row>
    <row r="36" spans="1:6" customFormat="1" ht="29.25" customHeight="1">
      <c r="A36" s="76" t="s">
        <v>11</v>
      </c>
      <c r="B36" s="67" t="s">
        <v>32</v>
      </c>
      <c r="C36" s="8" t="s">
        <v>22</v>
      </c>
      <c r="D36" s="36">
        <v>22</v>
      </c>
      <c r="E36" s="90"/>
      <c r="F36" s="82">
        <f>ROUND(D36*E36,2)</f>
        <v>0</v>
      </c>
    </row>
    <row r="37" spans="1:6" customFormat="1" ht="12.75">
      <c r="A37" s="76"/>
      <c r="B37" s="67"/>
      <c r="C37" s="8"/>
      <c r="D37" s="36"/>
      <c r="E37" s="36"/>
      <c r="F37" s="82"/>
    </row>
    <row r="38" spans="1:6" customFormat="1" ht="29.25" customHeight="1">
      <c r="A38" s="76" t="s">
        <v>13</v>
      </c>
      <c r="B38" s="35" t="s">
        <v>55</v>
      </c>
      <c r="C38" s="65" t="s">
        <v>22</v>
      </c>
      <c r="D38" s="68">
        <v>5</v>
      </c>
      <c r="E38" s="91"/>
      <c r="F38" s="82">
        <f>ROUND(D38*E38,2)</f>
        <v>0</v>
      </c>
    </row>
    <row r="39" spans="1:6" customFormat="1" ht="12.75" customHeight="1">
      <c r="A39" s="76"/>
      <c r="B39" s="66"/>
      <c r="C39" s="65"/>
      <c r="D39" s="36"/>
      <c r="E39" s="36"/>
      <c r="F39" s="82"/>
    </row>
    <row r="40" spans="1:6" customFormat="1" ht="25.5" customHeight="1">
      <c r="A40" s="76" t="s">
        <v>15</v>
      </c>
      <c r="B40" s="35" t="s">
        <v>33</v>
      </c>
      <c r="C40" s="8" t="s">
        <v>21</v>
      </c>
      <c r="D40" s="36">
        <v>1</v>
      </c>
      <c r="E40" s="90"/>
      <c r="F40" s="82">
        <f>ROUND(D40*E40,2)</f>
        <v>0</v>
      </c>
    </row>
    <row r="41" spans="1:6" customFormat="1" ht="12.75" customHeight="1">
      <c r="A41" s="76"/>
      <c r="B41" s="67"/>
      <c r="C41" s="8"/>
      <c r="D41" s="36"/>
      <c r="E41" s="36"/>
      <c r="F41" s="82"/>
    </row>
    <row r="42" spans="1:6" customFormat="1" ht="15.75" customHeight="1">
      <c r="A42" s="76" t="s">
        <v>16</v>
      </c>
      <c r="B42" s="35" t="s">
        <v>34</v>
      </c>
      <c r="C42" s="8" t="s">
        <v>28</v>
      </c>
      <c r="D42" s="36">
        <v>11</v>
      </c>
      <c r="E42" s="91"/>
      <c r="F42" s="82">
        <f>ROUND(D42*E42,2)</f>
        <v>0</v>
      </c>
    </row>
    <row r="43" spans="1:6" customFormat="1" ht="13.5" customHeight="1">
      <c r="A43" s="1"/>
      <c r="B43" s="67"/>
      <c r="C43" s="8"/>
      <c r="D43" s="36"/>
      <c r="E43" s="68"/>
      <c r="F43" s="82"/>
    </row>
    <row r="44" spans="1:6" customFormat="1" ht="27" customHeight="1">
      <c r="A44" s="76" t="s">
        <v>17</v>
      </c>
      <c r="B44" s="35" t="s">
        <v>35</v>
      </c>
      <c r="C44" s="8" t="s">
        <v>21</v>
      </c>
      <c r="D44" s="36">
        <v>1</v>
      </c>
      <c r="E44" s="90"/>
      <c r="F44" s="82">
        <f>ROUND(D44*E44,2)</f>
        <v>0</v>
      </c>
    </row>
    <row r="45" spans="1:6" customFormat="1" ht="15.75" customHeight="1">
      <c r="A45" s="76"/>
      <c r="B45" s="35"/>
      <c r="C45" s="8"/>
      <c r="D45" s="36"/>
      <c r="E45" s="36"/>
      <c r="F45" s="82"/>
    </row>
    <row r="46" spans="1:6" customFormat="1" ht="36" customHeight="1">
      <c r="A46" s="76" t="s">
        <v>25</v>
      </c>
      <c r="B46" s="70" t="s">
        <v>36</v>
      </c>
      <c r="C46" s="71" t="s">
        <v>21</v>
      </c>
      <c r="D46" s="36">
        <v>1</v>
      </c>
      <c r="E46" s="90"/>
      <c r="F46" s="82">
        <f>ROUND(D46*E46,2)</f>
        <v>0</v>
      </c>
    </row>
    <row r="47" spans="1:6" customFormat="1" ht="12.75">
      <c r="B47" s="30"/>
      <c r="C47" s="8"/>
      <c r="D47" s="28"/>
      <c r="E47" s="28"/>
      <c r="F47" s="82"/>
    </row>
    <row r="48" spans="1:6" customFormat="1" ht="17.100000000000001" customHeight="1" thickBot="1">
      <c r="A48" s="32" t="s">
        <v>6</v>
      </c>
      <c r="B48" s="116" t="s">
        <v>29</v>
      </c>
      <c r="C48" s="116"/>
      <c r="D48" s="116"/>
      <c r="E48" s="116"/>
      <c r="F48" s="99">
        <f>SUM(F29:F47)</f>
        <v>0</v>
      </c>
    </row>
    <row r="49" spans="1:6" customFormat="1" ht="13.5" thickTop="1">
      <c r="A49" s="51"/>
      <c r="B49" s="30"/>
      <c r="C49" s="8"/>
      <c r="D49" s="28"/>
      <c r="E49" s="28"/>
      <c r="F49" s="82"/>
    </row>
    <row r="50" spans="1:6" customFormat="1" ht="12.75">
      <c r="A50" s="26" t="s">
        <v>14</v>
      </c>
      <c r="B50" s="27" t="s">
        <v>24</v>
      </c>
      <c r="C50" s="73"/>
      <c r="D50" s="74"/>
      <c r="E50" s="74"/>
      <c r="F50" s="100"/>
    </row>
    <row r="51" spans="1:6" customFormat="1" ht="12.75">
      <c r="B51" s="30"/>
      <c r="C51" s="8"/>
      <c r="D51" s="28"/>
      <c r="E51" s="28"/>
      <c r="F51" s="82"/>
    </row>
    <row r="52" spans="1:6" customFormat="1" ht="184.5" customHeight="1">
      <c r="A52" s="76" t="s">
        <v>8</v>
      </c>
      <c r="B52" s="30" t="s">
        <v>58</v>
      </c>
      <c r="C52" s="65" t="s">
        <v>12</v>
      </c>
      <c r="D52" s="111">
        <v>11</v>
      </c>
      <c r="E52" s="112"/>
      <c r="F52" s="113">
        <f>ROUND(D52*E52,2)</f>
        <v>0</v>
      </c>
    </row>
    <row r="53" spans="1:6" customFormat="1" ht="13.5" customHeight="1">
      <c r="A53" s="76"/>
      <c r="B53" s="84"/>
      <c r="C53" s="8"/>
      <c r="D53" s="36"/>
      <c r="E53" s="85"/>
      <c r="F53" s="82"/>
    </row>
    <row r="54" spans="1:6" customFormat="1" ht="210.75" customHeight="1">
      <c r="A54" s="76" t="s">
        <v>9</v>
      </c>
      <c r="B54" s="88" t="s">
        <v>59</v>
      </c>
      <c r="C54" s="65" t="s">
        <v>12</v>
      </c>
      <c r="D54" s="68">
        <v>11</v>
      </c>
      <c r="E54" s="91"/>
      <c r="F54" s="113">
        <f>ROUND(D54*E54,2)</f>
        <v>0</v>
      </c>
    </row>
    <row r="55" spans="1:6" customFormat="1" ht="12.75">
      <c r="A55" s="76"/>
      <c r="B55" s="84"/>
      <c r="C55" s="8"/>
      <c r="D55" s="36"/>
      <c r="E55" s="86"/>
      <c r="F55" s="82"/>
    </row>
    <row r="56" spans="1:6" customFormat="1" ht="106.5" customHeight="1">
      <c r="A56" s="76" t="s">
        <v>10</v>
      </c>
      <c r="B56" s="30" t="s">
        <v>60</v>
      </c>
      <c r="C56" s="65" t="s">
        <v>12</v>
      </c>
      <c r="D56" s="111">
        <v>11</v>
      </c>
      <c r="E56" s="112"/>
      <c r="F56" s="113">
        <f>ROUND(D56*E56,2)</f>
        <v>0</v>
      </c>
    </row>
    <row r="57" spans="1:6" customFormat="1" ht="12.75">
      <c r="A57" s="76"/>
      <c r="B57" s="30"/>
      <c r="C57" s="8"/>
      <c r="D57" s="28"/>
      <c r="E57" s="28"/>
      <c r="F57" s="82"/>
    </row>
    <row r="58" spans="1:6" customFormat="1" ht="68.25" customHeight="1">
      <c r="A58" s="76" t="s">
        <v>11</v>
      </c>
      <c r="B58" s="30" t="s">
        <v>57</v>
      </c>
      <c r="C58" s="65" t="s">
        <v>12</v>
      </c>
      <c r="D58" s="111">
        <v>11</v>
      </c>
      <c r="E58" s="112"/>
      <c r="F58" s="113">
        <f>ROUND(D58*E58,2)</f>
        <v>0</v>
      </c>
    </row>
    <row r="59" spans="1:6" customFormat="1" ht="15" customHeight="1">
      <c r="A59" s="1"/>
      <c r="B59" s="30"/>
      <c r="D59" s="28"/>
      <c r="E59" s="28"/>
      <c r="F59" s="82"/>
    </row>
    <row r="60" spans="1:6" customFormat="1" ht="63.75" customHeight="1">
      <c r="A60" s="76" t="s">
        <v>13</v>
      </c>
      <c r="B60" s="69" t="s">
        <v>61</v>
      </c>
      <c r="C60" s="8" t="s">
        <v>22</v>
      </c>
      <c r="D60" s="28">
        <v>480</v>
      </c>
      <c r="E60" s="89"/>
      <c r="F60" s="82">
        <f>ROUND(D60*E60,2)</f>
        <v>0</v>
      </c>
    </row>
    <row r="61" spans="1:6" customFormat="1" ht="15.75" customHeight="1">
      <c r="A61" s="65"/>
      <c r="B61" s="30"/>
      <c r="C61" s="8"/>
      <c r="D61" s="28"/>
      <c r="E61" s="28"/>
      <c r="F61" s="82"/>
    </row>
    <row r="62" spans="1:6" customFormat="1" ht="26.25" customHeight="1">
      <c r="A62" s="76" t="s">
        <v>15</v>
      </c>
      <c r="B62" s="30" t="s">
        <v>53</v>
      </c>
      <c r="C62" s="31" t="s">
        <v>12</v>
      </c>
      <c r="D62" s="28">
        <v>4</v>
      </c>
      <c r="E62" s="89"/>
      <c r="F62" s="82">
        <f>ROUND(D62*E62,2)</f>
        <v>0</v>
      </c>
    </row>
    <row r="63" spans="1:6" customFormat="1" ht="12.75">
      <c r="A63" s="76"/>
      <c r="B63" s="30"/>
      <c r="C63" s="31"/>
      <c r="D63" s="28"/>
      <c r="E63" s="28"/>
      <c r="F63" s="82"/>
    </row>
    <row r="64" spans="1:6" customFormat="1" ht="26.25" customHeight="1">
      <c r="A64" s="76" t="s">
        <v>16</v>
      </c>
      <c r="B64" s="30" t="s">
        <v>52</v>
      </c>
      <c r="C64" s="87" t="s">
        <v>21</v>
      </c>
      <c r="D64" s="68">
        <v>1</v>
      </c>
      <c r="E64" s="91"/>
      <c r="F64" s="82">
        <f>ROUND(D64*E64,2)</f>
        <v>0</v>
      </c>
    </row>
    <row r="65" spans="1:7" customFormat="1" ht="12.75">
      <c r="A65" s="65"/>
      <c r="B65" s="30"/>
      <c r="C65" s="8"/>
      <c r="D65" s="28"/>
      <c r="E65" s="28"/>
      <c r="F65" s="82"/>
    </row>
    <row r="66" spans="1:7" customFormat="1" ht="27" customHeight="1">
      <c r="A66" s="76" t="s">
        <v>17</v>
      </c>
      <c r="B66" s="30" t="s">
        <v>45</v>
      </c>
      <c r="C66" s="8" t="s">
        <v>12</v>
      </c>
      <c r="D66" s="28">
        <v>14</v>
      </c>
      <c r="E66" s="89"/>
      <c r="F66" s="82">
        <f>ROUND(D66*E66,2)</f>
        <v>0</v>
      </c>
    </row>
    <row r="67" spans="1:7" customFormat="1" ht="15" customHeight="1">
      <c r="A67" s="65"/>
      <c r="B67" s="35"/>
      <c r="C67" s="8"/>
      <c r="D67" s="28"/>
      <c r="E67" s="28"/>
      <c r="F67" s="82"/>
      <c r="G67" s="36"/>
    </row>
    <row r="68" spans="1:7" customFormat="1" ht="25.5">
      <c r="A68" s="76" t="s">
        <v>25</v>
      </c>
      <c r="B68" s="67" t="s">
        <v>37</v>
      </c>
      <c r="C68" s="8" t="s">
        <v>21</v>
      </c>
      <c r="D68" s="28">
        <v>1</v>
      </c>
      <c r="E68" s="89"/>
      <c r="F68" s="82">
        <f>ROUND(D68*E68,2)</f>
        <v>0</v>
      </c>
      <c r="G68" s="36"/>
    </row>
    <row r="69" spans="1:7" customFormat="1" ht="15.75" customHeight="1">
      <c r="A69" s="1"/>
      <c r="B69" s="35"/>
      <c r="C69" s="8"/>
      <c r="D69" s="28"/>
      <c r="E69" s="28"/>
      <c r="F69" s="82"/>
      <c r="G69" s="36"/>
    </row>
    <row r="70" spans="1:7" customFormat="1" ht="41.25" customHeight="1">
      <c r="A70" s="76" t="s">
        <v>26</v>
      </c>
      <c r="B70" s="67" t="s">
        <v>46</v>
      </c>
      <c r="C70" s="8" t="s">
        <v>21</v>
      </c>
      <c r="D70" s="28">
        <v>1</v>
      </c>
      <c r="E70" s="89"/>
      <c r="F70" s="82">
        <f>ROUND(D70*E70,2)</f>
        <v>0</v>
      </c>
      <c r="G70" s="36"/>
    </row>
    <row r="71" spans="1:7" customFormat="1" ht="14.25" customHeight="1">
      <c r="A71" s="1"/>
      <c r="B71" s="35"/>
      <c r="C71" s="8"/>
      <c r="D71" s="28"/>
      <c r="E71" s="28"/>
      <c r="F71" s="82"/>
      <c r="G71" s="36"/>
    </row>
    <row r="72" spans="1:7" customFormat="1" ht="80.25" customHeight="1">
      <c r="A72" s="76" t="s">
        <v>27</v>
      </c>
      <c r="B72" s="67" t="s">
        <v>38</v>
      </c>
      <c r="C72" s="8" t="s">
        <v>21</v>
      </c>
      <c r="D72" s="28">
        <v>1</v>
      </c>
      <c r="E72" s="89"/>
      <c r="F72" s="82">
        <f>ROUND(D72*E72,2)</f>
        <v>0</v>
      </c>
      <c r="G72" s="36"/>
    </row>
    <row r="73" spans="1:7" customFormat="1" ht="12" customHeight="1">
      <c r="A73" s="37"/>
      <c r="B73" s="38"/>
      <c r="C73" s="31"/>
      <c r="D73" s="28"/>
      <c r="E73" s="28"/>
      <c r="F73" s="82"/>
    </row>
    <row r="74" spans="1:7" customFormat="1" ht="17.100000000000001" customHeight="1" thickBot="1">
      <c r="A74" s="32" t="s">
        <v>14</v>
      </c>
      <c r="B74" s="116" t="s">
        <v>23</v>
      </c>
      <c r="C74" s="116"/>
      <c r="D74" s="116"/>
      <c r="E74" s="116"/>
      <c r="F74" s="99">
        <f>SUM(F51:F73)</f>
        <v>0</v>
      </c>
    </row>
    <row r="75" spans="1:7" customFormat="1" ht="13.5" thickTop="1">
      <c r="B75" s="35"/>
      <c r="C75" s="8"/>
      <c r="D75" s="39"/>
      <c r="E75" s="9"/>
      <c r="F75" s="83"/>
    </row>
    <row r="76" spans="1:7" customFormat="1" ht="12.75">
      <c r="A76" s="37"/>
      <c r="B76" s="35"/>
      <c r="C76" s="8"/>
      <c r="D76" s="39"/>
      <c r="E76" s="9"/>
      <c r="F76" s="83"/>
    </row>
    <row r="77" spans="1:7" customFormat="1" ht="12.75">
      <c r="A77" s="37"/>
      <c r="B77" s="35"/>
      <c r="C77" s="8"/>
      <c r="D77" s="39"/>
      <c r="E77" s="9"/>
      <c r="F77" s="83"/>
    </row>
    <row r="78" spans="1:7" customFormat="1" ht="12.75">
      <c r="A78" s="37"/>
      <c r="B78" s="35"/>
      <c r="C78" s="8"/>
      <c r="D78" s="39"/>
      <c r="E78" s="9"/>
      <c r="F78" s="83"/>
    </row>
    <row r="79" spans="1:7" customFormat="1" ht="12.75">
      <c r="A79" s="37"/>
      <c r="B79" s="40" t="s">
        <v>18</v>
      </c>
      <c r="C79" s="8"/>
      <c r="D79" s="39"/>
      <c r="E79" s="9"/>
      <c r="F79" s="83"/>
    </row>
    <row r="80" spans="1:7" customFormat="1" ht="12.75">
      <c r="A80" s="37"/>
      <c r="B80" s="35"/>
      <c r="C80" s="8"/>
      <c r="D80" s="39"/>
      <c r="E80" s="9"/>
      <c r="F80" s="83"/>
    </row>
    <row r="81" spans="1:6" customFormat="1" ht="12.75">
      <c r="A81" s="37" t="s">
        <v>6</v>
      </c>
      <c r="B81" s="35" t="s">
        <v>7</v>
      </c>
      <c r="C81" s="8"/>
      <c r="D81" s="39"/>
      <c r="E81" s="9"/>
      <c r="F81" s="82">
        <f>SUM(F30:F46)</f>
        <v>0</v>
      </c>
    </row>
    <row r="82" spans="1:6" s="46" customFormat="1" ht="12.75">
      <c r="A82" s="37"/>
      <c r="B82" s="42"/>
      <c r="C82" s="43"/>
      <c r="D82" s="44"/>
      <c r="E82" s="45"/>
      <c r="F82" s="101"/>
    </row>
    <row r="83" spans="1:6" customFormat="1" ht="12.75">
      <c r="A83" s="41" t="s">
        <v>14</v>
      </c>
      <c r="B83" s="35" t="s">
        <v>24</v>
      </c>
      <c r="C83" s="8"/>
      <c r="D83" s="39"/>
      <c r="E83" s="9"/>
      <c r="F83" s="82">
        <f>SUM(F52:F72)</f>
        <v>0</v>
      </c>
    </row>
    <row r="84" spans="1:6" customFormat="1" ht="12.75">
      <c r="A84" s="37"/>
      <c r="B84" s="35"/>
      <c r="C84" s="8"/>
      <c r="D84" s="39"/>
      <c r="E84" s="9"/>
      <c r="F84" s="83"/>
    </row>
    <row r="85" spans="1:6" customFormat="1" ht="17.100000000000001" customHeight="1" thickBot="1">
      <c r="A85" s="34"/>
      <c r="B85" s="47" t="s">
        <v>19</v>
      </c>
      <c r="C85" s="33"/>
      <c r="D85" s="34"/>
      <c r="E85" s="32"/>
      <c r="F85" s="99">
        <f>SUM(F81:F83)</f>
        <v>0</v>
      </c>
    </row>
    <row r="86" spans="1:6" customFormat="1" ht="17.100000000000001" customHeight="1" thickTop="1">
      <c r="A86" s="37"/>
      <c r="B86" s="48" t="s">
        <v>20</v>
      </c>
      <c r="C86" s="49"/>
      <c r="D86" s="50"/>
      <c r="E86" s="51"/>
      <c r="F86" s="102">
        <f>ROUND(F85*25%,2)</f>
        <v>0</v>
      </c>
    </row>
    <row r="87" spans="1:6" customFormat="1" ht="17.100000000000001" customHeight="1" thickBot="1">
      <c r="A87" s="55"/>
      <c r="B87" s="52" t="s">
        <v>48</v>
      </c>
      <c r="C87" s="53"/>
      <c r="D87" s="54"/>
      <c r="E87" s="55"/>
      <c r="F87" s="103">
        <f>SUM(F85:F86)</f>
        <v>0</v>
      </c>
    </row>
    <row r="88" spans="1:6" s="15" customFormat="1" ht="18">
      <c r="A88" s="37"/>
      <c r="B88" s="56"/>
      <c r="C88" s="57"/>
      <c r="D88" s="58"/>
      <c r="E88" s="13"/>
      <c r="F88" s="104"/>
    </row>
    <row r="89" spans="1:6" s="46" customFormat="1" ht="12.75">
      <c r="A89" s="37"/>
      <c r="B89" s="110" t="s">
        <v>62</v>
      </c>
      <c r="C89" s="59"/>
      <c r="D89" s="60"/>
      <c r="E89" s="45"/>
      <c r="F89" s="105"/>
    </row>
    <row r="90" spans="1:6" s="64" customFormat="1" ht="15" customHeight="1">
      <c r="A90" s="37"/>
      <c r="B90" s="107"/>
      <c r="C90" s="61"/>
      <c r="D90" s="62"/>
      <c r="E90" s="63"/>
      <c r="F90" s="106"/>
    </row>
    <row r="91" spans="1:6" customFormat="1" ht="18">
      <c r="A91" s="6"/>
      <c r="B91" s="35"/>
      <c r="C91" s="8"/>
      <c r="D91" s="9" t="s">
        <v>63</v>
      </c>
      <c r="E91" s="9"/>
      <c r="F91" s="9"/>
    </row>
    <row r="92" spans="1:6" customFormat="1" ht="18">
      <c r="A92" s="6"/>
      <c r="B92" s="35"/>
      <c r="C92" s="8"/>
      <c r="D92" s="9"/>
      <c r="E92" s="9"/>
      <c r="F92" s="9"/>
    </row>
    <row r="93" spans="1:6" customFormat="1" ht="18">
      <c r="A93" s="6"/>
      <c r="B93" s="35"/>
      <c r="C93" s="108"/>
      <c r="D93" s="109"/>
      <c r="E93" s="109"/>
      <c r="F93" s="109"/>
    </row>
    <row r="94" spans="1:6" ht="18">
      <c r="A94" s="6"/>
    </row>
  </sheetData>
  <sheetProtection selectLockedCells="1"/>
  <mergeCells count="11">
    <mergeCell ref="D3:F3"/>
    <mergeCell ref="B24:F24"/>
    <mergeCell ref="B48:E48"/>
    <mergeCell ref="B74:E74"/>
    <mergeCell ref="B7:F7"/>
    <mergeCell ref="B8:F8"/>
    <mergeCell ref="B9:F9"/>
    <mergeCell ref="B12:F12"/>
    <mergeCell ref="B13:F13"/>
    <mergeCell ref="B16:F16"/>
    <mergeCell ref="B18:F18"/>
  </mergeCells>
  <printOptions horizontalCentered="1"/>
  <pageMargins left="0.59055118110236227" right="0.59055118110236227" top="0.59055118110236227" bottom="0.59055118110236227" header="0.39370078740157483" footer="0.19685039370078741"/>
  <pageSetup paperSize="9" scale="94" firstPageNumber="0" fitToHeight="0" orientation="portrait" r:id="rId1"/>
  <headerFooter alignWithMargins="0">
    <oddFooter>&amp;R&amp;P/&amp;N</oddFooter>
  </headerFooter>
  <rowBreaks count="4" manualBreakCount="4">
    <brk id="19" max="5" man="1"/>
    <brk id="48" max="5" man="1"/>
    <brk id="54" max="5" man="1"/>
    <brk id="7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4</vt:i4>
      </vt:variant>
    </vt:vector>
  </HeadingPairs>
  <TitlesOfParts>
    <vt:vector size="5" baseType="lpstr">
      <vt:lpstr>MARIJE ZIDARIĆ - II. FAZA</vt:lpstr>
      <vt:lpstr>'MARIJE ZIDARIĆ - II. FAZA'!Excel_BuiltIn_Print_Area_1_1</vt:lpstr>
      <vt:lpstr>'MARIJE ZIDARIĆ - II. FAZA'!Excel_BuiltIn_Print_Titles</vt:lpstr>
      <vt:lpstr>'MARIJE ZIDARIĆ - II. FAZA'!Ispis_naslova</vt:lpstr>
      <vt:lpstr>'MARIJE ZIDARIĆ - II. FAZA'!Podrucje_ispisa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Dario Toplek</dc:creator>
  <cp:lastModifiedBy>Marko Fodor</cp:lastModifiedBy>
  <cp:lastPrinted>2024-10-29T11:30:11Z</cp:lastPrinted>
  <dcterms:created xsi:type="dcterms:W3CDTF">2017-02-14T13:25:49Z</dcterms:created>
  <dcterms:modified xsi:type="dcterms:W3CDTF">2024-10-31T07:04:48Z</dcterms:modified>
</cp:coreProperties>
</file>