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\\192.168.0.241\javna_nabava\NABAVA 2024\2. JEDNOSTAVNA NABAVA\38 RADOVI NA IZMJEŠTANJU STUPOVA I.G.KOVACICA MIHOVLJAN\4 DOKUMENTACIJA O NABAVI\"/>
    </mc:Choice>
  </mc:AlternateContent>
  <xr:revisionPtr revIDLastSave="0" documentId="13_ncr:1_{666F58BE-CBEB-4B47-9567-016E7233824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VANA GORANA KOVAČIĆA" sheetId="1" r:id="rId1"/>
  </sheets>
  <definedNames>
    <definedName name="Datenbank1">#REF!</definedName>
    <definedName name="Excel_BuiltIn_Print_Area_1_1" localSheetId="0">'IVANA GORANA KOVAČIĆA'!$A$16:$F$68</definedName>
    <definedName name="Excel_BuiltIn_Print_Area_17">#REF!</definedName>
    <definedName name="Excel_BuiltIn_Print_Area_2">#REF!</definedName>
    <definedName name="Excel_BuiltIn_Print_Titles" localSheetId="0">'IVANA GORANA KOVAČIĆA'!$16:$17</definedName>
    <definedName name="Excel_BuiltIn_Print_Titles_4" localSheetId="0">#REF!</definedName>
    <definedName name="Excel_BuiltIn_Print_Titles_4">#REF!</definedName>
    <definedName name="H_11" localSheetId="0">#REF!</definedName>
    <definedName name="H_11">#REF!</definedName>
    <definedName name="H_13" localSheetId="0">#REF!</definedName>
    <definedName name="H_13">#REF!</definedName>
    <definedName name="_xlnm.Print_Titles" localSheetId="0">'IVANA GORANA KOVAČIĆA'!$16:$16</definedName>
    <definedName name="_xlnm.Print_Area" localSheetId="0">'IVANA GORANA KOVAČIĆA'!$A$1:$F$63</definedName>
    <definedName name="summe" localSheetId="0">#REF!</definedName>
    <definedName name="summe">#REF!</definedName>
    <definedName name="Summe_11_13" localSheetId="0">#REF!</definedName>
    <definedName name="Summe_11_13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5" i="1" l="1"/>
  <c r="F27" i="1"/>
  <c r="F28" i="1"/>
  <c r="F30" i="1"/>
  <c r="F32" i="1"/>
  <c r="F34" i="1"/>
  <c r="F36" i="1"/>
  <c r="F38" i="1"/>
  <c r="F40" i="1"/>
  <c r="F42" i="1"/>
  <c r="F44" i="1"/>
  <c r="F46" i="1"/>
  <c r="F48" i="1"/>
  <c r="F50" i="1"/>
  <c r="F52" i="1"/>
  <c r="F54" i="1" l="1"/>
  <c r="F55" i="1"/>
  <c r="F56" i="1" l="1"/>
  <c r="F57" i="1" s="1"/>
  <c r="F58" i="1" s="1"/>
</calcChain>
</file>

<file path=xl/sharedStrings.xml><?xml version="1.0" encoding="utf-8"?>
<sst xmlns="http://schemas.openxmlformats.org/spreadsheetml/2006/main" count="70" uniqueCount="54">
  <si>
    <t>1.</t>
  </si>
  <si>
    <t>2.</t>
  </si>
  <si>
    <t>3.</t>
  </si>
  <si>
    <t>4.</t>
  </si>
  <si>
    <t>kom</t>
  </si>
  <si>
    <t>5.</t>
  </si>
  <si>
    <t>II.</t>
  </si>
  <si>
    <t>6.</t>
  </si>
  <si>
    <t>7.</t>
  </si>
  <si>
    <t>8.</t>
  </si>
  <si>
    <t>UKUPNO</t>
  </si>
  <si>
    <t>PDV (25%)</t>
  </si>
  <si>
    <t>komplet</t>
  </si>
  <si>
    <t>m</t>
  </si>
  <si>
    <t>UKUPNO ELEKTROMONTAŽNI RADOVI I MATERIJAL:</t>
  </si>
  <si>
    <t>ELEKTROMONTAŽNI RADOVI I MATERIJAL</t>
  </si>
  <si>
    <t>9.</t>
  </si>
  <si>
    <t>10.</t>
  </si>
  <si>
    <t>11.</t>
  </si>
  <si>
    <t xml:space="preserve"> Specifikacija materijala i radova</t>
  </si>
  <si>
    <t>Izrada projekta izvedenog stanja (u slučaju bitnih odstupanja od projekta).</t>
  </si>
  <si>
    <t>Dobava atesta, certifikata, izjava dobavljača, uputa i sl. za svu ugrađenu opremu (el. uređaje, kablove, svjetiljke,
stupove, temelje itd.).</t>
  </si>
  <si>
    <t>NAZIV:</t>
  </si>
  <si>
    <t>INVESTITOR:</t>
  </si>
  <si>
    <t>MJESTO I DATUM:</t>
  </si>
  <si>
    <t>12.</t>
  </si>
  <si>
    <t>Ispitivanje cestovne rasvjete od strane ovlaštene pravne osobe, prema važećim propisima i zahtjevima iz projekta te izdavanje protokola o izmjerenim veličinama</t>
  </si>
  <si>
    <t xml:space="preserve">Numeracija stupova cestovne rasvjete prema zahtjevu vlasnika cestovne rasvjete.
</t>
  </si>
  <si>
    <t>Dobava i izvedba križnih spojeva na uzemljenju, komplet sa zaštitnim premazom.</t>
  </si>
  <si>
    <t>Dobava i polaganje zaštitnih PEHD cijevi Φ50 mm u rov.</t>
  </si>
  <si>
    <t>13.</t>
  </si>
  <si>
    <t>Izvedba spoja na postojeću javnu rasvjetu, na postojećem betonskom stupu. Komplet sa svim spojnim i potrebnim priborom.</t>
  </si>
  <si>
    <t>SVEUKUPNO (€)</t>
  </si>
  <si>
    <t>Dobava i polaganje upozoravajuće PVC trake "Pozor-energetski kabel" u rov.</t>
  </si>
  <si>
    <t>GRAD ČAKOVEC</t>
  </si>
  <si>
    <t>OIB: 44427688822</t>
  </si>
  <si>
    <t>Tehničko rješenje rekonstrukcije cestovne rasvjete Ulice Ivana Gorana Kovačića u Čakovcu</t>
  </si>
  <si>
    <t>Demontaža postojećih stupova i svjetiljki i zbrinjavanje na lokaciju prema izboru investitora.</t>
  </si>
  <si>
    <t>14.</t>
  </si>
  <si>
    <t>Demontaža i zbrinjavanje postojećih podzemnih instalacija na trasi cestovne rasvjete.</t>
  </si>
  <si>
    <t>15.</t>
  </si>
  <si>
    <t>Kralja Tomislava 15, 40 000 Čakovec</t>
  </si>
  <si>
    <t xml:space="preserve">Dobava, prijevoz i montaža stupne razdjelnice kompatibilne sa isporučenim stupom, stupnja zaštite IP20, I= min 20A, stezaljke 4x6-35mm2 Cu/Al, vodič za uzemljenje (PEN)-kabelska stopica 16mm2, uključivo sa izvedbom spoja na podzemni kabel kao i na odvodni kabel do svjetiljke.
</t>
  </si>
  <si>
    <t>TROŠKOVNIK REKONSTRUKCIJE CESTOVNE RASVJETE ULICE IVANA GORANA KOVAČIĆA U MIHOVLJANU</t>
  </si>
  <si>
    <t>Čakovec, studeni 2024.</t>
  </si>
  <si>
    <t>Specifikacija opreme i radova u nastavku je izrađena na temelju tehničkog rješenja, pa se pojedine stavke mogu u manjoj mjeri mijenjati i dopunjavati, eventualno zbog rješavanja nepredviđenih detalja prilikom izvođenja na građevini. Cijena za svaku stavku, ako nije drugačije navedeno, podrazumijeva dovođenje u potpuno funkcionalno stanje svakog pojedinog elementa i sustava u cjelini. Prilikom davanja ponude, ponuditelj je dužan upoznati se sa sadržajem tehničkog rješenja. Specifikacija je izrađena na bazi određene realne opreme, da bi se jasnije definirale očekivane tehničke karakteristike opreme, gabariti i slično, te kako bi se sustav povezao u jedinstvenu cjelinu. Ponuditelj je dužan zadovoljiti važeće propise i uvjete iz natječajne dokumentacije. Opremu je potrebno isporučiti sa svim pripadajućim originalnim priborom i dokumentacijom (uputama), te odgovarajućom certifikacijskom (atestnom) dokumentacijom. Bez te dokumentacije oprema se neće preuzeti od strane investitora, a moguće dodatne troškove certifikacije koje bi morao obaviti investitor, snositi će dobavljač opreme. Ponuditelj mora jamčiti za punu funkcionalnost ponuđene opreme unutar traženog sustava vanjske rasvjete, čak ako to i nije posebno specificirano. Sve eventualne troškove odnosno nadoknade štete nastale zbog kašnjenja odnosno nemogućnosti puštanja u pogon rasvjete, uzrokovane greškom dobavljača opreme snosi dobavljač opreme. U vrijednostima moraju biti uključeni svi pripremni i završni radovi vezani uz svaku pojedinu stavku (npr. izrada i korištenje skela, dizalica za utovar i istovar opreme, čišćenje otpada nakon završenih radova, potrebne prethodne kontrole i ispitivanja, puštanja u pogon do potpune funkcionalnosti.) Izvoditelj je prilikom izvođenja radova, o svojem trošku dužan izraditi svu potrebnu dokumentaciju vezanu uz prijavu izvođenja radova, te u potpunosti provoditi propise o zaštiti na radu, zaštite od požara i zakone sa područja građenja.</t>
  </si>
  <si>
    <t>Dobava, prijevoz i montaža pocinčanog čeličnog rasvjetnog stupa sljedećih karakteristika: Čelični  rasvjetni stup, sa vrhom prilagođenim za nasad svjetiljke sa završetkom promjera Φ 60mm, visine H=5, promjera 60mm/120mm, sa temeljnom pločom promjera Φ 360mm,  za I. zonu vjetra, čelični materijal kvalitete S335J2.
U podnožju stup mora imati otvor sa poklopcem za smještaj stupne razdjelnice. Stup se isporučuje vruće pocinčan sa temeljnim vijcima i šablonom za ugradnju istih (anker).</t>
  </si>
  <si>
    <t>Dobava, prijevoz i montaža LED cestovne svjetiljke sljedećih karakteristika: 
Snaga: 20 do 30 W
Dugovječnost izvora svjetlosti (pri 30°C): 100.000h (L80/B10),
ULOR = 0% (Full cutoff),
DALI opcija,LOR&gt;70%,
Integrirana temperaturna zaštita,
Svjetlosni tok: od 2000 lm do 17000 lm,
Efikasnost svjetiljke: do 150 lm/W,
Kompenzacija svjetlosnog toka CLO,
Nosač svjetiljke izrađen od lijevanog aluminija,
Zakretanje svjetiljke od -15° do +15°,
Prikladna za stupove promjera od 60mm,
Koraci podešavanja nagiba svjetiljke: 5°,
Modularnost svjetiljke omogućuje laganu izmjenu dijelova,
Mogućnost automatskog podešavanja snage u 5 koraka,
Stupanj zaštite od vanjskih i mehaničkih udara: IK08,
Stupanj zaštite od čestica prašine i kapljica vode: IP66,
Standardna boja svjetlosti (CCT) 3000K,
CRI &gt;70,
Poboljšana vidljivost u sumrak dana,
Ugrađena visokokvalitetna optika (leće),
Ravnomjerna raspršenost svjetlosnog snopa,
Ekološki prihvatljiva, ULOR = 0,
Jamstvo 5 godina.</t>
  </si>
  <si>
    <t>Dobava i izvedba uzemljenja trakom FeZn 25x4mm prema HRN N.B4901Č ili jednakovrijedno ____________________.</t>
  </si>
  <si>
    <t>Dobava, polaganje u rov i cijevi, te spajanje sa odgovarajućim kabelskim završecima, kabla NAYY-J 4x16 mm² 0,6/1 kV (HRN HD603.1) ili jednakovrijedno_________</t>
  </si>
  <si>
    <t>Datum i mjesto:</t>
  </si>
  <si>
    <t>Potpis i pečat:</t>
  </si>
  <si>
    <t>_______________________</t>
  </si>
  <si>
    <t>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</si>
</sst>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\ _k_n_-;\-* #,##0.00\ _k_n_-;_-* \-??\ _k_n_-;_-@_-"/>
    <numFmt numFmtId="165" formatCode="_-* #,##0.0\ _k_n_-;\-* #,##0.0\ _k_n_-;_-* \-??\ _k_n_-;_-@_-"/>
    <numFmt numFmtId="166" formatCode="#,##0.00\ [$€-1]"/>
    <numFmt numFmtId="167" formatCode="#,##0.00\ &quot;€&quot;"/>
  </numFmts>
  <fonts count="25">
    <font>
      <sz val="10"/>
      <name val="Arial"/>
      <family val="2"/>
      <charset val="238"/>
    </font>
    <font>
      <sz val="10"/>
      <name val="Arial"/>
      <family val="2"/>
      <charset val="238"/>
    </font>
    <font>
      <sz val="14"/>
      <name val="Vinci Sans"/>
      <family val="3"/>
    </font>
    <font>
      <sz val="10"/>
      <name val="Vinci Sans"/>
      <family val="3"/>
    </font>
    <font>
      <sz val="11"/>
      <name val="7_Futura"/>
      <charset val="238"/>
    </font>
    <font>
      <sz val="10"/>
      <name val="Times New Roman CE"/>
      <family val="1"/>
      <charset val="238"/>
    </font>
    <font>
      <sz val="14"/>
      <name val="Arial"/>
      <family val="2"/>
      <charset val="238"/>
    </font>
    <font>
      <b/>
      <sz val="13"/>
      <color indexed="8"/>
      <name val="Arial"/>
      <family val="2"/>
      <charset val="238"/>
    </font>
    <font>
      <sz val="11"/>
      <name val="Arial"/>
      <family val="2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b/>
      <i/>
      <sz val="12"/>
      <name val="Arial"/>
      <family val="2"/>
      <charset val="238"/>
    </font>
    <font>
      <b/>
      <i/>
      <sz val="11"/>
      <name val="Arial"/>
      <family val="2"/>
      <charset val="238"/>
    </font>
    <font>
      <sz val="15"/>
      <name val="Arial"/>
      <family val="2"/>
      <charset val="238"/>
    </font>
    <font>
      <sz val="8"/>
      <name val="Arial"/>
      <family val="2"/>
      <charset val="238"/>
    </font>
    <font>
      <b/>
      <sz val="10"/>
      <name val="Arial"/>
      <family val="2"/>
      <charset val="238"/>
    </font>
    <font>
      <b/>
      <sz val="8"/>
      <name val="Arial"/>
      <family val="2"/>
      <charset val="238"/>
    </font>
    <font>
      <sz val="9"/>
      <name val="Arial"/>
      <family val="2"/>
      <charset val="238"/>
    </font>
    <font>
      <b/>
      <sz val="9"/>
      <name val="Arial"/>
      <family val="2"/>
      <charset val="238"/>
    </font>
    <font>
      <b/>
      <sz val="12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  <font>
      <sz val="10.5"/>
      <name val="Arial"/>
      <family val="2"/>
    </font>
    <font>
      <sz val="10"/>
      <color rgb="FFFF000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/>
    <xf numFmtId="164" fontId="1" fillId="0" borderId="0" applyFill="0" applyBorder="0" applyAlignment="0" applyProtection="0"/>
    <xf numFmtId="0" fontId="4" fillId="0" borderId="0"/>
    <xf numFmtId="0" fontId="1" fillId="0" borderId="0"/>
    <xf numFmtId="0" fontId="1" fillId="0" borderId="0"/>
    <xf numFmtId="0" fontId="5" fillId="0" borderId="0">
      <alignment vertical="top"/>
    </xf>
    <xf numFmtId="0" fontId="1" fillId="0" borderId="0"/>
  </cellStyleXfs>
  <cellXfs count="101">
    <xf numFmtId="0" fontId="0" fillId="0" borderId="0" xfId="0"/>
    <xf numFmtId="0" fontId="2" fillId="0" borderId="0" xfId="0" applyFont="1" applyAlignment="1">
      <alignment horizontal="right"/>
    </xf>
    <xf numFmtId="0" fontId="3" fillId="0" borderId="0" xfId="0" applyFont="1"/>
    <xf numFmtId="0" fontId="3" fillId="0" borderId="0" xfId="0" applyFont="1" applyAlignment="1">
      <alignment horizontal="center"/>
    </xf>
    <xf numFmtId="164" fontId="3" fillId="0" borderId="0" xfId="1" applyFont="1" applyFill="1" applyBorder="1" applyAlignment="1" applyProtection="1">
      <alignment horizontal="right"/>
    </xf>
    <xf numFmtId="164" fontId="3" fillId="0" borderId="0" xfId="1" applyFont="1" applyFill="1" applyBorder="1" applyAlignment="1" applyProtection="1"/>
    <xf numFmtId="0" fontId="3" fillId="0" borderId="0" xfId="0" applyFont="1" applyAlignment="1">
      <alignment horizontal="left" vertical="top" wrapText="1"/>
    </xf>
    <xf numFmtId="0" fontId="6" fillId="0" borderId="0" xfId="0" applyFont="1" applyAlignment="1">
      <alignment horizontal="right"/>
    </xf>
    <xf numFmtId="0" fontId="7" fillId="0" borderId="0" xfId="2" applyFont="1" applyAlignment="1">
      <alignment horizontal="left" vertical="top" wrapText="1"/>
    </xf>
    <xf numFmtId="0" fontId="0" fillId="0" borderId="0" xfId="0" applyAlignment="1">
      <alignment horizontal="center"/>
    </xf>
    <xf numFmtId="164" fontId="0" fillId="0" borderId="0" xfId="1" applyFont="1" applyFill="1" applyBorder="1" applyAlignment="1" applyProtection="1">
      <alignment horizontal="right"/>
    </xf>
    <xf numFmtId="164" fontId="0" fillId="0" borderId="0" xfId="1" applyFont="1" applyFill="1" applyBorder="1" applyAlignment="1" applyProtection="1"/>
    <xf numFmtId="0" fontId="10" fillId="0" borderId="0" xfId="0" applyFont="1" applyAlignment="1">
      <alignment horizontal="right"/>
    </xf>
    <xf numFmtId="0" fontId="10" fillId="0" borderId="0" xfId="0" applyFont="1"/>
    <xf numFmtId="0" fontId="11" fillId="0" borderId="0" xfId="0" applyFont="1" applyAlignment="1">
      <alignment horizontal="right"/>
    </xf>
    <xf numFmtId="164" fontId="10" fillId="0" borderId="0" xfId="1" applyFont="1" applyFill="1" applyBorder="1" applyAlignment="1" applyProtection="1">
      <alignment horizontal="right"/>
    </xf>
    <xf numFmtId="164" fontId="10" fillId="0" borderId="0" xfId="1" applyFont="1" applyFill="1" applyBorder="1" applyAlignment="1" applyProtection="1"/>
    <xf numFmtId="0" fontId="9" fillId="0" borderId="0" xfId="0" applyFont="1" applyAlignment="1">
      <alignment horizontal="left" vertical="top"/>
    </xf>
    <xf numFmtId="0" fontId="6" fillId="0" borderId="0" xfId="0" applyFont="1"/>
    <xf numFmtId="0" fontId="12" fillId="0" borderId="0" xfId="0" applyFont="1" applyAlignment="1">
      <alignment horizontal="right"/>
    </xf>
    <xf numFmtId="164" fontId="8" fillId="0" borderId="0" xfId="1" applyFont="1" applyFill="1" applyBorder="1" applyAlignment="1" applyProtection="1">
      <alignment horizontal="right"/>
    </xf>
    <xf numFmtId="164" fontId="13" fillId="0" borderId="0" xfId="1" applyFont="1" applyFill="1" applyBorder="1" applyAlignment="1" applyProtection="1"/>
    <xf numFmtId="49" fontId="14" fillId="2" borderId="1" xfId="0" applyNumberFormat="1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4" fontId="14" fillId="2" borderId="1" xfId="0" applyNumberFormat="1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49" fontId="15" fillId="3" borderId="0" xfId="0" applyNumberFormat="1" applyFont="1" applyFill="1" applyAlignment="1">
      <alignment horizontal="right" vertical="top" wrapText="1"/>
    </xf>
    <xf numFmtId="49" fontId="15" fillId="3" borderId="0" xfId="0" applyNumberFormat="1" applyFont="1" applyFill="1" applyAlignment="1">
      <alignment horizontal="left" vertical="top" wrapText="1"/>
    </xf>
    <xf numFmtId="4" fontId="0" fillId="0" borderId="0" xfId="0" applyNumberFormat="1"/>
    <xf numFmtId="49" fontId="0" fillId="0" borderId="0" xfId="0" applyNumberFormat="1" applyAlignment="1">
      <alignment horizontal="left" vertical="top" wrapText="1"/>
    </xf>
    <xf numFmtId="0" fontId="0" fillId="0" borderId="0" xfId="4" applyFont="1" applyAlignment="1">
      <alignment horizontal="center" wrapText="1"/>
    </xf>
    <xf numFmtId="164" fontId="15" fillId="3" borderId="2" xfId="1" applyFont="1" applyFill="1" applyBorder="1" applyAlignment="1" applyProtection="1">
      <alignment horizontal="right"/>
    </xf>
    <xf numFmtId="164" fontId="15" fillId="3" borderId="2" xfId="1" applyFont="1" applyFill="1" applyBorder="1" applyAlignment="1" applyProtection="1">
      <alignment horizontal="center"/>
    </xf>
    <xf numFmtId="165" fontId="15" fillId="3" borderId="2" xfId="1" applyNumberFormat="1" applyFont="1" applyFill="1" applyBorder="1" applyAlignment="1" applyProtection="1">
      <alignment horizontal="right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right" vertical="top"/>
    </xf>
    <xf numFmtId="0" fontId="0" fillId="0" borderId="0" xfId="4" applyFont="1" applyAlignment="1">
      <alignment horizontal="left" vertical="top" wrapText="1"/>
    </xf>
    <xf numFmtId="0" fontId="0" fillId="0" borderId="0" xfId="0" applyAlignment="1">
      <alignment horizontal="right"/>
    </xf>
    <xf numFmtId="0" fontId="14" fillId="0" borderId="0" xfId="0" applyFont="1" applyAlignment="1">
      <alignment horizontal="right" vertical="top"/>
    </xf>
    <xf numFmtId="0" fontId="14" fillId="0" borderId="0" xfId="0" applyFont="1"/>
    <xf numFmtId="164" fontId="15" fillId="3" borderId="2" xfId="1" applyFont="1" applyFill="1" applyBorder="1" applyAlignment="1" applyProtection="1">
      <alignment horizontal="right" wrapText="1"/>
    </xf>
    <xf numFmtId="164" fontId="0" fillId="0" borderId="0" xfId="1" applyFont="1" applyFill="1" applyBorder="1" applyAlignment="1" applyProtection="1">
      <alignment horizontal="right" wrapText="1"/>
    </xf>
    <xf numFmtId="164" fontId="15" fillId="0" borderId="0" xfId="1" applyFont="1" applyFill="1" applyBorder="1" applyAlignment="1" applyProtection="1">
      <alignment horizontal="center"/>
    </xf>
    <xf numFmtId="165" fontId="15" fillId="0" borderId="0" xfId="1" applyNumberFormat="1" applyFont="1" applyFill="1" applyBorder="1" applyAlignment="1" applyProtection="1">
      <alignment horizontal="right"/>
    </xf>
    <xf numFmtId="164" fontId="15" fillId="0" borderId="0" xfId="1" applyFont="1" applyFill="1" applyBorder="1" applyAlignment="1" applyProtection="1">
      <alignment horizontal="right"/>
    </xf>
    <xf numFmtId="4" fontId="15" fillId="0" borderId="0" xfId="0" applyNumberFormat="1" applyFont="1"/>
    <xf numFmtId="164" fontId="15" fillId="4" borderId="3" xfId="1" applyFont="1" applyFill="1" applyBorder="1" applyAlignment="1" applyProtection="1">
      <alignment horizontal="right" wrapText="1"/>
    </xf>
    <xf numFmtId="164" fontId="0" fillId="4" borderId="3" xfId="1" applyFont="1" applyFill="1" applyBorder="1" applyAlignment="1" applyProtection="1">
      <alignment horizontal="center"/>
    </xf>
    <xf numFmtId="165" fontId="0" fillId="4" borderId="3" xfId="1" applyNumberFormat="1" applyFont="1" applyFill="1" applyBorder="1" applyAlignment="1" applyProtection="1">
      <alignment horizontal="right"/>
    </xf>
    <xf numFmtId="164" fontId="0" fillId="4" borderId="3" xfId="1" applyFont="1" applyFill="1" applyBorder="1" applyAlignment="1" applyProtection="1">
      <alignment horizontal="right"/>
    </xf>
    <xf numFmtId="164" fontId="9" fillId="0" borderId="0" xfId="1" applyFont="1" applyFill="1" applyBorder="1" applyAlignment="1" applyProtection="1">
      <alignment horizontal="left" vertical="top" wrapText="1"/>
    </xf>
    <xf numFmtId="164" fontId="10" fillId="0" borderId="0" xfId="1" applyFont="1" applyFill="1" applyBorder="1" applyAlignment="1" applyProtection="1">
      <alignment horizontal="center"/>
    </xf>
    <xf numFmtId="165" fontId="10" fillId="0" borderId="0" xfId="1" applyNumberFormat="1" applyFont="1" applyFill="1" applyBorder="1" applyAlignment="1" applyProtection="1">
      <alignment horizontal="right"/>
    </xf>
    <xf numFmtId="164" fontId="16" fillId="0" borderId="0" xfId="0" applyNumberFormat="1" applyFont="1"/>
    <xf numFmtId="0" fontId="17" fillId="0" borderId="0" xfId="6" applyFont="1" applyAlignment="1">
      <alignment horizontal="left"/>
    </xf>
    <xf numFmtId="0" fontId="17" fillId="0" borderId="0" xfId="6" applyFont="1" applyAlignment="1">
      <alignment horizontal="center"/>
    </xf>
    <xf numFmtId="164" fontId="17" fillId="0" borderId="0" xfId="6" applyNumberFormat="1" applyFont="1" applyAlignment="1">
      <alignment horizontal="right"/>
    </xf>
    <xf numFmtId="164" fontId="17" fillId="0" borderId="0" xfId="1" applyFont="1" applyFill="1" applyBorder="1" applyAlignment="1" applyProtection="1">
      <alignment horizontal="right"/>
    </xf>
    <xf numFmtId="164" fontId="18" fillId="0" borderId="0" xfId="0" applyNumberFormat="1" applyFont="1"/>
    <xf numFmtId="0" fontId="17" fillId="0" borderId="0" xfId="0" applyFont="1"/>
    <xf numFmtId="164" fontId="0" fillId="0" borderId="0" xfId="1" applyFont="1" applyFill="1" applyBorder="1" applyAlignment="1" applyProtection="1">
      <alignment horizontal="left" wrapText="1"/>
    </xf>
    <xf numFmtId="0" fontId="9" fillId="0" borderId="4" xfId="0" applyFont="1" applyBorder="1" applyAlignment="1">
      <alignment horizontal="center" vertical="top" wrapText="1"/>
    </xf>
    <xf numFmtId="0" fontId="0" fillId="3" borderId="0" xfId="0" applyFill="1" applyAlignment="1">
      <alignment horizontal="center"/>
    </xf>
    <xf numFmtId="4" fontId="0" fillId="3" borderId="0" xfId="0" applyNumberFormat="1" applyFill="1"/>
    <xf numFmtId="0" fontId="19" fillId="0" borderId="0" xfId="0" applyFont="1" applyAlignment="1">
      <alignment horizontal="left" vertical="top" wrapText="1"/>
    </xf>
    <xf numFmtId="49" fontId="0" fillId="0" borderId="0" xfId="0" applyNumberFormat="1" applyAlignment="1">
      <alignment horizontal="center" vertical="center"/>
    </xf>
    <xf numFmtId="164" fontId="0" fillId="0" borderId="0" xfId="1" applyFont="1" applyFill="1" applyBorder="1" applyAlignment="1" applyProtection="1">
      <alignment horizontal="center" vertical="center"/>
    </xf>
    <xf numFmtId="0" fontId="20" fillId="0" borderId="0" xfId="0" applyFont="1"/>
    <xf numFmtId="0" fontId="21" fillId="0" borderId="0" xfId="0" applyFont="1"/>
    <xf numFmtId="0" fontId="22" fillId="0" borderId="0" xfId="0" applyFont="1" applyAlignment="1">
      <alignment vertical="top" wrapText="1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49" fontId="0" fillId="0" borderId="0" xfId="1" applyNumberFormat="1" applyFont="1" applyFill="1" applyBorder="1" applyAlignment="1" applyProtection="1">
      <alignment horizontal="center" vertical="center"/>
    </xf>
    <xf numFmtId="0" fontId="0" fillId="0" borderId="0" xfId="4" applyFont="1" applyAlignment="1">
      <alignment horizontal="center" vertical="center" wrapText="1"/>
    </xf>
    <xf numFmtId="166" fontId="0" fillId="0" borderId="0" xfId="0" applyNumberFormat="1"/>
    <xf numFmtId="166" fontId="15" fillId="3" borderId="2" xfId="0" applyNumberFormat="1" applyFont="1" applyFill="1" applyBorder="1"/>
    <xf numFmtId="0" fontId="0" fillId="0" borderId="0" xfId="5" applyFont="1" applyAlignment="1">
      <alignment horizontal="left" vertical="center" wrapText="1"/>
    </xf>
    <xf numFmtId="166" fontId="15" fillId="0" borderId="0" xfId="0" applyNumberFormat="1" applyFont="1"/>
    <xf numFmtId="166" fontId="15" fillId="4" borderId="3" xfId="0" applyNumberFormat="1" applyFont="1" applyFill="1" applyBorder="1"/>
    <xf numFmtId="4" fontId="0" fillId="0" borderId="0" xfId="0" applyNumberFormat="1" applyAlignment="1">
      <alignment horizontal="right" vertical="center"/>
    </xf>
    <xf numFmtId="0" fontId="0" fillId="0" borderId="0" xfId="0" applyAlignment="1">
      <alignment horizontal="left" vertical="center" wrapText="1"/>
    </xf>
    <xf numFmtId="0" fontId="23" fillId="0" borderId="0" xfId="0" applyFont="1" applyAlignment="1">
      <alignment wrapText="1"/>
    </xf>
    <xf numFmtId="4" fontId="24" fillId="0" borderId="0" xfId="0" applyNumberFormat="1" applyFont="1" applyAlignment="1">
      <alignment horizontal="right" vertical="center"/>
    </xf>
    <xf numFmtId="4" fontId="0" fillId="0" borderId="0" xfId="0" applyNumberFormat="1" applyAlignment="1">
      <alignment horizontal="center" vertical="center"/>
    </xf>
    <xf numFmtId="49" fontId="15" fillId="0" borderId="0" xfId="0" applyNumberFormat="1" applyFont="1" applyAlignment="1">
      <alignment horizontal="right" vertical="top" wrapText="1"/>
    </xf>
    <xf numFmtId="49" fontId="15" fillId="0" borderId="0" xfId="0" applyNumberFormat="1" applyFont="1" applyAlignment="1">
      <alignment horizontal="left" vertical="top" wrapText="1"/>
    </xf>
    <xf numFmtId="49" fontId="24" fillId="0" borderId="0" xfId="0" applyNumberFormat="1" applyFont="1" applyAlignment="1">
      <alignment horizontal="left" vertical="top" wrapText="1"/>
    </xf>
    <xf numFmtId="167" fontId="0" fillId="0" borderId="0" xfId="0" applyNumberFormat="1" applyAlignment="1">
      <alignment horizontal="right" vertical="center"/>
    </xf>
    <xf numFmtId="167" fontId="0" fillId="0" borderId="0" xfId="0" applyNumberFormat="1" applyAlignment="1">
      <alignment horizontal="right"/>
    </xf>
    <xf numFmtId="167" fontId="3" fillId="0" borderId="0" xfId="1" applyNumberFormat="1" applyFont="1" applyFill="1" applyBorder="1" applyAlignment="1" applyProtection="1">
      <alignment horizontal="right"/>
    </xf>
    <xf numFmtId="164" fontId="15" fillId="3" borderId="2" xfId="1" applyFont="1" applyFill="1" applyBorder="1" applyAlignment="1" applyProtection="1">
      <alignment horizontal="left" wrapText="1"/>
    </xf>
    <xf numFmtId="0" fontId="20" fillId="0" borderId="0" xfId="0" applyFont="1" applyAlignment="1">
      <alignment horizontal="center"/>
    </xf>
    <xf numFmtId="0" fontId="20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21" fillId="0" borderId="0" xfId="0" applyFont="1" applyAlignment="1">
      <alignment horizontal="center"/>
    </xf>
    <xf numFmtId="0" fontId="23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top" wrapText="1"/>
    </xf>
    <xf numFmtId="0" fontId="15" fillId="0" borderId="0" xfId="6" applyFont="1" applyAlignment="1">
      <alignment horizontal="left" vertical="top" wrapText="1"/>
    </xf>
    <xf numFmtId="0" fontId="15" fillId="0" borderId="0" xfId="6" applyFont="1" applyAlignment="1">
      <alignment horizontal="center"/>
    </xf>
    <xf numFmtId="0" fontId="0" fillId="0" borderId="0" xfId="0" applyAlignment="1">
      <alignment horizontal="center"/>
    </xf>
  </cellXfs>
  <cellStyles count="7">
    <cellStyle name="Currency 2 2 7 2 4" xfId="3" xr:uid="{00000000-0005-0000-0000-000001000000}"/>
    <cellStyle name="Excel Built-in Normal" xfId="4" xr:uid="{00000000-0005-0000-0000-000002000000}"/>
    <cellStyle name="Excel_BuiltIn_Tekst objašnjenja" xfId="6" xr:uid="{00000000-0005-0000-0000-000003000000}"/>
    <cellStyle name="Normalno" xfId="0" builtinId="0"/>
    <cellStyle name="Obično_DGC-PON-169-04 Višestambena-Pula  M. G." xfId="2" xr:uid="{00000000-0005-0000-0000-000005000000}"/>
    <cellStyle name="Obično_DGC-PON-304- 04 KLINIČKI BOLNIČKI CENTAR Zg- GRAĐEVINARSTVO STIPIĆ" xfId="5" xr:uid="{00000000-0005-0000-0000-000006000000}"/>
    <cellStyle name="Zarez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65"/>
  <sheetViews>
    <sheetView tabSelected="1" view="pageBreakPreview" topLeftCell="A32" zoomScaleSheetLayoutView="100" workbookViewId="0">
      <selection activeCell="C60" sqref="C60:E60"/>
    </sheetView>
  </sheetViews>
  <sheetFormatPr defaultColWidth="9.140625" defaultRowHeight="18.75"/>
  <cols>
    <col min="1" max="1" width="5.28515625" style="1" customWidth="1"/>
    <col min="2" max="2" width="49.7109375" style="6" customWidth="1"/>
    <col min="3" max="3" width="8.42578125" style="3" customWidth="1"/>
    <col min="4" max="4" width="8.140625" style="4" customWidth="1"/>
    <col min="5" max="5" width="11.28515625" style="4" customWidth="1"/>
    <col min="6" max="6" width="12.85546875" style="5" customWidth="1"/>
    <col min="7" max="16384" width="9.140625" style="2"/>
  </cols>
  <sheetData>
    <row r="1" spans="1:7" ht="15">
      <c r="A1" s="67"/>
      <c r="B1" s="67"/>
      <c r="C1" s="67"/>
      <c r="D1" s="67"/>
      <c r="E1" s="67"/>
      <c r="F1" s="67"/>
      <c r="G1" s="9"/>
    </row>
    <row r="2" spans="1:7" ht="15">
      <c r="A2" s="67"/>
      <c r="B2" s="68" t="s">
        <v>22</v>
      </c>
      <c r="C2" s="67"/>
      <c r="D2" s="67"/>
      <c r="E2" s="67"/>
      <c r="F2" s="67"/>
      <c r="G2" s="9"/>
    </row>
    <row r="3" spans="1:7" ht="42.75">
      <c r="A3" s="67"/>
      <c r="B3" s="69" t="s">
        <v>43</v>
      </c>
      <c r="C3" s="67"/>
      <c r="D3" s="67"/>
      <c r="E3" s="67"/>
      <c r="F3" s="67"/>
      <c r="G3" s="9"/>
    </row>
    <row r="4" spans="1:7" ht="15">
      <c r="A4" s="67"/>
      <c r="B4" s="67"/>
      <c r="C4" s="67"/>
      <c r="D4" s="67"/>
      <c r="E4" s="67"/>
      <c r="F4" s="67"/>
      <c r="G4" s="9"/>
    </row>
    <row r="5" spans="1:7" ht="15">
      <c r="A5" s="67"/>
      <c r="B5" s="67"/>
      <c r="C5" s="67"/>
      <c r="D5" s="67"/>
      <c r="E5" s="67"/>
      <c r="F5" s="67"/>
      <c r="G5" s="9"/>
    </row>
    <row r="6" spans="1:7" ht="15">
      <c r="A6" s="67"/>
      <c r="B6" s="68" t="s">
        <v>23</v>
      </c>
      <c r="C6" s="67"/>
      <c r="D6" s="67"/>
      <c r="E6" s="67"/>
      <c r="F6" s="67"/>
      <c r="G6" s="9"/>
    </row>
    <row r="7" spans="1:7" ht="15">
      <c r="A7" s="67"/>
      <c r="B7" s="92" t="s">
        <v>34</v>
      </c>
      <c r="C7" s="92"/>
      <c r="D7" s="92"/>
      <c r="E7" s="92"/>
      <c r="F7" s="92"/>
      <c r="G7" s="9"/>
    </row>
    <row r="8" spans="1:7" ht="14.1" customHeight="1">
      <c r="A8" s="67"/>
      <c r="B8" s="93" t="s">
        <v>41</v>
      </c>
      <c r="C8" s="94"/>
      <c r="D8" s="94"/>
      <c r="E8" s="94"/>
      <c r="F8" s="94"/>
      <c r="G8" s="9"/>
    </row>
    <row r="9" spans="1:7" ht="15">
      <c r="A9" s="67"/>
      <c r="B9" s="92" t="s">
        <v>35</v>
      </c>
      <c r="C9" s="92"/>
      <c r="D9" s="92"/>
      <c r="E9" s="92"/>
      <c r="F9" s="92"/>
      <c r="G9" s="9"/>
    </row>
    <row r="10" spans="1:7" ht="15">
      <c r="A10"/>
      <c r="B10" s="70"/>
      <c r="C10" s="70"/>
      <c r="D10" s="70"/>
      <c r="E10" s="70"/>
      <c r="F10" s="70"/>
      <c r="G10" s="9"/>
    </row>
    <row r="11" spans="1:7" ht="15">
      <c r="A11"/>
      <c r="B11" s="67"/>
      <c r="C11" s="67"/>
      <c r="D11" s="67"/>
      <c r="E11" s="67"/>
      <c r="F11" s="67"/>
      <c r="G11" s="9"/>
    </row>
    <row r="12" spans="1:7" ht="15">
      <c r="A12"/>
      <c r="B12" s="67" t="s">
        <v>24</v>
      </c>
      <c r="C12" s="67"/>
      <c r="D12" s="67"/>
      <c r="E12" s="67"/>
      <c r="F12" s="67"/>
      <c r="G12" s="9"/>
    </row>
    <row r="13" spans="1:7" ht="15">
      <c r="A13"/>
      <c r="B13" s="95" t="s">
        <v>44</v>
      </c>
      <c r="C13" s="95"/>
      <c r="D13" s="95"/>
      <c r="E13" s="95"/>
      <c r="F13" s="95"/>
      <c r="G13" s="9"/>
    </row>
    <row r="14" spans="1:7" ht="15">
      <c r="A14"/>
      <c r="B14" s="71"/>
      <c r="C14" s="71"/>
      <c r="D14" s="71"/>
      <c r="E14" s="71"/>
      <c r="F14" s="71"/>
      <c r="G14" s="9"/>
    </row>
    <row r="15" spans="1:7" ht="284.25" customHeight="1">
      <c r="A15" s="96" t="s">
        <v>45</v>
      </c>
      <c r="B15" s="96"/>
      <c r="C15" s="96"/>
      <c r="D15" s="96"/>
      <c r="E15" s="96"/>
      <c r="F15" s="96"/>
      <c r="G15" s="82"/>
    </row>
    <row r="16" spans="1:7" customFormat="1" ht="18">
      <c r="A16" s="7"/>
      <c r="C16" s="9"/>
      <c r="D16" s="10"/>
      <c r="E16" s="10"/>
      <c r="F16" s="11"/>
    </row>
    <row r="17" spans="1:6" customFormat="1" ht="18">
      <c r="A17" s="7"/>
      <c r="B17" s="8" t="s">
        <v>34</v>
      </c>
      <c r="C17" s="9"/>
      <c r="D17" s="10"/>
      <c r="E17" s="10"/>
      <c r="F17" s="11"/>
    </row>
    <row r="18" spans="1:6" s="13" customFormat="1" ht="47.25">
      <c r="A18" s="12"/>
      <c r="B18" s="64" t="s">
        <v>36</v>
      </c>
      <c r="D18" s="14"/>
      <c r="E18" s="15"/>
      <c r="F18" s="16"/>
    </row>
    <row r="19" spans="1:6" customFormat="1">
      <c r="A19" s="7"/>
      <c r="B19" s="17"/>
      <c r="C19" s="18"/>
      <c r="D19" s="19"/>
      <c r="E19" s="20"/>
      <c r="F19" s="21"/>
    </row>
    <row r="20" spans="1:6" s="13" customFormat="1" ht="16.5" customHeight="1">
      <c r="A20" s="12"/>
      <c r="B20" s="97" t="s">
        <v>19</v>
      </c>
      <c r="C20" s="97"/>
      <c r="D20" s="97"/>
      <c r="E20" s="97"/>
      <c r="F20" s="97"/>
    </row>
    <row r="21" spans="1:6" s="13" customFormat="1" ht="15.75" customHeight="1">
      <c r="A21" s="12"/>
      <c r="B21" s="61"/>
      <c r="C21" s="61"/>
      <c r="D21" s="61"/>
      <c r="E21" s="61"/>
      <c r="F21" s="61"/>
    </row>
    <row r="22" spans="1:6" s="25" customFormat="1" ht="11.25">
      <c r="A22" s="22"/>
      <c r="B22" s="23"/>
      <c r="C22" s="23"/>
      <c r="D22" s="23"/>
      <c r="E22" s="24"/>
      <c r="F22" s="24"/>
    </row>
    <row r="23" spans="1:6" customFormat="1" ht="12.75">
      <c r="A23" s="26" t="s">
        <v>6</v>
      </c>
      <c r="B23" s="27" t="s">
        <v>15</v>
      </c>
      <c r="C23" s="62"/>
      <c r="D23" s="63"/>
      <c r="E23" s="63"/>
      <c r="F23" s="63"/>
    </row>
    <row r="24" spans="1:6" customFormat="1" ht="12.75">
      <c r="A24" s="85"/>
      <c r="B24" s="86"/>
      <c r="C24" s="9"/>
      <c r="D24" s="28"/>
      <c r="E24" s="28"/>
      <c r="F24" s="89"/>
    </row>
    <row r="25" spans="1:6" customFormat="1" ht="140.25" customHeight="1">
      <c r="A25" s="65" t="s">
        <v>0</v>
      </c>
      <c r="B25" s="29" t="s">
        <v>46</v>
      </c>
      <c r="C25" s="72" t="s">
        <v>4</v>
      </c>
      <c r="D25" s="80">
        <v>12</v>
      </c>
      <c r="E25" s="80"/>
      <c r="F25" s="88">
        <f t="shared" ref="F25" si="0">D25*E25</f>
        <v>0</v>
      </c>
    </row>
    <row r="26" spans="1:6" customFormat="1" ht="12.75">
      <c r="A26" s="72"/>
      <c r="B26" s="87"/>
      <c r="C26" s="72"/>
      <c r="D26" s="80"/>
      <c r="E26" s="80"/>
      <c r="F26" s="88"/>
    </row>
    <row r="27" spans="1:6" customFormat="1" ht="375" customHeight="1">
      <c r="A27" s="65" t="s">
        <v>1</v>
      </c>
      <c r="B27" s="34" t="s">
        <v>47</v>
      </c>
      <c r="C27" s="72" t="s">
        <v>4</v>
      </c>
      <c r="D27" s="80">
        <v>12</v>
      </c>
      <c r="E27" s="80"/>
      <c r="F27" s="88">
        <f t="shared" ref="F27" si="1">D27*E27</f>
        <v>0</v>
      </c>
    </row>
    <row r="28" spans="1:6" customFormat="1" ht="70.5" customHeight="1">
      <c r="A28" s="65" t="s">
        <v>2</v>
      </c>
      <c r="B28" s="29" t="s">
        <v>42</v>
      </c>
      <c r="C28" s="72" t="s">
        <v>4</v>
      </c>
      <c r="D28" s="80">
        <v>12</v>
      </c>
      <c r="E28" s="80"/>
      <c r="F28" s="88">
        <f t="shared" ref="F28" si="2">D28*E28</f>
        <v>0</v>
      </c>
    </row>
    <row r="29" spans="1:6" customFormat="1" ht="12.75">
      <c r="A29" s="65"/>
      <c r="B29" s="29"/>
      <c r="C29" s="72"/>
      <c r="D29" s="84"/>
      <c r="E29" s="80"/>
      <c r="F29" s="88"/>
    </row>
    <row r="30" spans="1:6" customFormat="1" ht="25.5">
      <c r="A30" s="73" t="s">
        <v>3</v>
      </c>
      <c r="B30" s="60" t="s">
        <v>37</v>
      </c>
      <c r="C30" s="66" t="s">
        <v>4</v>
      </c>
      <c r="D30" s="80">
        <v>7</v>
      </c>
      <c r="E30" s="80"/>
      <c r="F30" s="88">
        <f>D30*E30</f>
        <v>0</v>
      </c>
    </row>
    <row r="31" spans="1:6" customFormat="1" ht="12.75">
      <c r="A31" s="73"/>
      <c r="B31" s="60"/>
      <c r="C31" s="66"/>
      <c r="D31" s="80"/>
      <c r="E31" s="80"/>
      <c r="F31" s="88"/>
    </row>
    <row r="32" spans="1:6" customFormat="1" ht="31.5" customHeight="1">
      <c r="A32" s="73" t="s">
        <v>5</v>
      </c>
      <c r="B32" s="60" t="s">
        <v>39</v>
      </c>
      <c r="C32" s="66" t="s">
        <v>12</v>
      </c>
      <c r="D32" s="80">
        <v>1</v>
      </c>
      <c r="E32" s="80"/>
      <c r="F32" s="88">
        <f>D32*E32</f>
        <v>0</v>
      </c>
    </row>
    <row r="33" spans="1:6" customFormat="1" ht="12.75">
      <c r="A33" s="72"/>
      <c r="B33" s="29"/>
      <c r="C33" s="72"/>
      <c r="D33" s="80"/>
      <c r="E33" s="80"/>
      <c r="F33" s="88"/>
    </row>
    <row r="34" spans="1:6" customFormat="1" ht="12.75">
      <c r="A34" s="65" t="s">
        <v>7</v>
      </c>
      <c r="B34" s="29" t="s">
        <v>29</v>
      </c>
      <c r="C34" s="72" t="s">
        <v>13</v>
      </c>
      <c r="D34" s="80">
        <v>480</v>
      </c>
      <c r="E34" s="80"/>
      <c r="F34" s="88">
        <f>D34*E34</f>
        <v>0</v>
      </c>
    </row>
    <row r="35" spans="1:6" customFormat="1" ht="12.75">
      <c r="A35" s="65"/>
      <c r="B35" s="29"/>
      <c r="C35" s="72"/>
      <c r="D35" s="80"/>
      <c r="E35" s="80"/>
      <c r="F35" s="88"/>
    </row>
    <row r="36" spans="1:6" customFormat="1" ht="25.5">
      <c r="A36" s="65" t="s">
        <v>8</v>
      </c>
      <c r="B36" s="81" t="s">
        <v>33</v>
      </c>
      <c r="C36" s="72" t="s">
        <v>13</v>
      </c>
      <c r="D36" s="80">
        <v>480</v>
      </c>
      <c r="E36" s="80"/>
      <c r="F36" s="88">
        <f>D36*E36</f>
        <v>0</v>
      </c>
    </row>
    <row r="37" spans="1:6" customFormat="1" ht="12.75">
      <c r="A37" s="65"/>
      <c r="B37" s="77"/>
      <c r="C37" s="72"/>
      <c r="D37" s="80"/>
      <c r="E37" s="80"/>
      <c r="F37" s="88"/>
    </row>
    <row r="38" spans="1:6" customFormat="1" ht="51">
      <c r="A38" s="65" t="s">
        <v>9</v>
      </c>
      <c r="B38" s="81" t="s">
        <v>49</v>
      </c>
      <c r="C38" s="72" t="s">
        <v>13</v>
      </c>
      <c r="D38" s="80">
        <v>520</v>
      </c>
      <c r="E38" s="80"/>
      <c r="F38" s="88">
        <f>D38*E38</f>
        <v>0</v>
      </c>
    </row>
    <row r="39" spans="1:6" customFormat="1" ht="12.75">
      <c r="A39" s="65"/>
      <c r="B39" s="81"/>
      <c r="C39" s="72"/>
      <c r="D39" s="80"/>
      <c r="E39" s="80"/>
      <c r="F39" s="88"/>
    </row>
    <row r="40" spans="1:6" customFormat="1" ht="38.25">
      <c r="A40" s="65" t="s">
        <v>16</v>
      </c>
      <c r="B40" s="29" t="s">
        <v>48</v>
      </c>
      <c r="C40" s="72" t="s">
        <v>13</v>
      </c>
      <c r="D40" s="80">
        <v>500</v>
      </c>
      <c r="E40" s="80"/>
      <c r="F40" s="88">
        <f>D40*E40</f>
        <v>0</v>
      </c>
    </row>
    <row r="41" spans="1:6" customFormat="1" ht="12.75">
      <c r="A41" s="72"/>
      <c r="B41" s="81"/>
      <c r="C41" s="72"/>
      <c r="D41" s="83"/>
      <c r="E41" s="80"/>
      <c r="F41" s="88"/>
    </row>
    <row r="42" spans="1:6" customFormat="1" ht="25.5">
      <c r="A42" s="65" t="s">
        <v>17</v>
      </c>
      <c r="B42" s="29" t="s">
        <v>28</v>
      </c>
      <c r="C42" s="74" t="s">
        <v>4</v>
      </c>
      <c r="D42" s="80">
        <v>12</v>
      </c>
      <c r="E42" s="80"/>
      <c r="F42" s="88">
        <f>D42*E42</f>
        <v>0</v>
      </c>
    </row>
    <row r="43" spans="1:6" customFormat="1" ht="15.75" customHeight="1">
      <c r="A43" s="1"/>
      <c r="B43" s="29"/>
      <c r="C43" s="74"/>
      <c r="D43" s="80"/>
      <c r="E43" s="80"/>
      <c r="F43" s="88"/>
    </row>
    <row r="44" spans="1:6" customFormat="1" ht="38.25">
      <c r="A44" s="65" t="s">
        <v>18</v>
      </c>
      <c r="B44" s="29" t="s">
        <v>31</v>
      </c>
      <c r="C44" s="74" t="s">
        <v>12</v>
      </c>
      <c r="D44" s="80">
        <v>1</v>
      </c>
      <c r="E44" s="80"/>
      <c r="F44" s="88">
        <f>D44*E44</f>
        <v>0</v>
      </c>
    </row>
    <row r="45" spans="1:6" ht="13.5" customHeight="1">
      <c r="F45" s="90"/>
    </row>
    <row r="46" spans="1:6" customFormat="1" ht="27" customHeight="1">
      <c r="A46" s="65" t="s">
        <v>25</v>
      </c>
      <c r="B46" s="29" t="s">
        <v>27</v>
      </c>
      <c r="C46" s="72" t="s">
        <v>4</v>
      </c>
      <c r="D46" s="80">
        <v>12</v>
      </c>
      <c r="E46" s="80"/>
      <c r="F46" s="88">
        <f>D46*E46</f>
        <v>0</v>
      </c>
    </row>
    <row r="47" spans="1:6" customFormat="1" ht="13.5" customHeight="1">
      <c r="A47" s="35"/>
      <c r="B47" s="34"/>
      <c r="C47" s="72"/>
      <c r="D47" s="80"/>
      <c r="E47" s="80"/>
      <c r="F47" s="88"/>
    </row>
    <row r="48" spans="1:6" customFormat="1" ht="25.5">
      <c r="A48" s="65" t="s">
        <v>30</v>
      </c>
      <c r="B48" s="81" t="s">
        <v>20</v>
      </c>
      <c r="C48" s="72" t="s">
        <v>12</v>
      </c>
      <c r="D48" s="80">
        <v>1</v>
      </c>
      <c r="E48" s="80"/>
      <c r="F48" s="88">
        <f>D48*E48</f>
        <v>0</v>
      </c>
    </row>
    <row r="49" spans="1:6" customFormat="1" ht="12.75">
      <c r="A49" s="35"/>
      <c r="B49" s="34"/>
      <c r="C49" s="72"/>
      <c r="D49" s="80"/>
      <c r="E49" s="80"/>
      <c r="F49" s="88"/>
    </row>
    <row r="50" spans="1:6" customFormat="1" ht="41.25" customHeight="1">
      <c r="A50" s="65" t="s">
        <v>38</v>
      </c>
      <c r="B50" s="81" t="s">
        <v>26</v>
      </c>
      <c r="C50" s="72" t="s">
        <v>12</v>
      </c>
      <c r="D50" s="80">
        <v>1</v>
      </c>
      <c r="E50" s="80"/>
      <c r="F50" s="88">
        <f>D50*E50</f>
        <v>0</v>
      </c>
    </row>
    <row r="51" spans="1:6" customFormat="1" ht="12.75">
      <c r="A51" s="35"/>
      <c r="B51" s="34"/>
      <c r="C51" s="72"/>
      <c r="D51" s="80"/>
      <c r="E51" s="80"/>
      <c r="F51" s="88"/>
    </row>
    <row r="52" spans="1:6" customFormat="1" ht="39.75" customHeight="1">
      <c r="A52" s="65" t="s">
        <v>40</v>
      </c>
      <c r="B52" s="81" t="s">
        <v>21</v>
      </c>
      <c r="C52" s="72" t="s">
        <v>12</v>
      </c>
      <c r="D52" s="80">
        <v>1</v>
      </c>
      <c r="E52" s="80"/>
      <c r="F52" s="88">
        <f>D52*E52</f>
        <v>0</v>
      </c>
    </row>
    <row r="53" spans="1:6" customFormat="1" ht="14.25" customHeight="1">
      <c r="A53" s="35"/>
      <c r="B53" s="36"/>
      <c r="C53" s="30"/>
      <c r="D53" s="28"/>
      <c r="E53" s="28"/>
      <c r="F53" s="89"/>
    </row>
    <row r="54" spans="1:6" customFormat="1" ht="17.100000000000001" customHeight="1" thickBot="1">
      <c r="A54" s="31" t="s">
        <v>6</v>
      </c>
      <c r="B54" s="91" t="s">
        <v>14</v>
      </c>
      <c r="C54" s="91"/>
      <c r="D54" s="91"/>
      <c r="E54" s="91"/>
      <c r="F54" s="76">
        <f>SUM(F24:F53)</f>
        <v>0</v>
      </c>
    </row>
    <row r="55" spans="1:6" customFormat="1" ht="13.5" thickTop="1">
      <c r="A55" s="38" t="s">
        <v>6</v>
      </c>
      <c r="B55" s="34" t="s">
        <v>15</v>
      </c>
      <c r="C55" s="9"/>
      <c r="D55" s="37"/>
      <c r="E55" s="10"/>
      <c r="F55" s="75">
        <f>SUM(F25:F52)</f>
        <v>0</v>
      </c>
    </row>
    <row r="56" spans="1:6" customFormat="1" ht="17.100000000000001" customHeight="1" thickBot="1">
      <c r="A56" s="33"/>
      <c r="B56" s="40" t="s">
        <v>10</v>
      </c>
      <c r="C56" s="32"/>
      <c r="D56" s="33"/>
      <c r="E56" s="31"/>
      <c r="F56" s="76">
        <f>SUM(F55:F55)</f>
        <v>0</v>
      </c>
    </row>
    <row r="57" spans="1:6" customFormat="1" ht="17.100000000000001" customHeight="1" thickTop="1">
      <c r="A57" s="35"/>
      <c r="B57" s="41" t="s">
        <v>11</v>
      </c>
      <c r="C57" s="42"/>
      <c r="D57" s="43"/>
      <c r="E57" s="44"/>
      <c r="F57" s="78">
        <f>MMULT(F56,0.25)</f>
        <v>0</v>
      </c>
    </row>
    <row r="58" spans="1:6" customFormat="1" ht="17.100000000000001" customHeight="1" thickBot="1">
      <c r="A58" s="49"/>
      <c r="B58" s="46" t="s">
        <v>32</v>
      </c>
      <c r="C58" s="47"/>
      <c r="D58" s="48"/>
      <c r="E58" s="49"/>
      <c r="F58" s="79">
        <f>SUM(F56:F57)</f>
        <v>0</v>
      </c>
    </row>
    <row r="59" spans="1:6" s="18" customFormat="1" ht="18">
      <c r="A59" s="35"/>
      <c r="B59" s="50"/>
      <c r="C59" s="51"/>
      <c r="D59" s="52"/>
      <c r="E59" s="15"/>
      <c r="F59" s="45"/>
    </row>
    <row r="60" spans="1:6" s="39" customFormat="1" ht="12.75">
      <c r="A60" s="35"/>
      <c r="B60" s="98" t="s">
        <v>50</v>
      </c>
      <c r="C60" s="99" t="s">
        <v>51</v>
      </c>
      <c r="D60" s="99"/>
      <c r="E60" s="99"/>
      <c r="F60" s="53"/>
    </row>
    <row r="61" spans="1:6" s="59" customFormat="1" ht="15" customHeight="1">
      <c r="A61" s="35"/>
      <c r="B61" s="54"/>
      <c r="C61" s="55"/>
      <c r="D61" s="56"/>
      <c r="E61" s="57"/>
      <c r="F61" s="58"/>
    </row>
    <row r="62" spans="1:6" customFormat="1" ht="18">
      <c r="A62" s="7"/>
      <c r="B62" s="34" t="s">
        <v>53</v>
      </c>
      <c r="C62" s="100" t="s">
        <v>52</v>
      </c>
      <c r="D62" s="100"/>
      <c r="E62" s="100"/>
      <c r="F62" s="11"/>
    </row>
    <row r="63" spans="1:6" customFormat="1" ht="18">
      <c r="A63" s="7"/>
      <c r="B63" s="34"/>
      <c r="C63" s="9"/>
      <c r="D63" s="10"/>
      <c r="E63" s="10"/>
      <c r="F63" s="11"/>
    </row>
    <row r="64" spans="1:6" customFormat="1" ht="18">
      <c r="A64" s="7"/>
      <c r="B64" s="34"/>
      <c r="C64" s="9"/>
      <c r="D64" s="10"/>
      <c r="E64" s="10"/>
      <c r="F64" s="11"/>
    </row>
    <row r="65" spans="1:1" ht="18">
      <c r="A65" s="7"/>
    </row>
  </sheetData>
  <sheetProtection selectLockedCells="1" selectUnlockedCells="1"/>
  <mergeCells count="9">
    <mergeCell ref="C60:E60"/>
    <mergeCell ref="C62:E62"/>
    <mergeCell ref="B54:E54"/>
    <mergeCell ref="B7:F7"/>
    <mergeCell ref="B8:F8"/>
    <mergeCell ref="B9:F9"/>
    <mergeCell ref="B13:F13"/>
    <mergeCell ref="A15:F15"/>
    <mergeCell ref="B20:F20"/>
  </mergeCells>
  <printOptions horizontalCentered="1"/>
  <pageMargins left="0.59055118110236227" right="0.59055118110236227" top="0.59055118110236227" bottom="0.59055118110236227" header="0.39370078740157483" footer="0.19685039370078741"/>
  <pageSetup paperSize="9" scale="96" firstPageNumber="0" fitToHeight="0" orientation="portrait" horizontalDpi="300" verticalDpi="300" r:id="rId1"/>
  <headerFooter alignWithMargins="0">
    <oddFooter>&amp;R&amp;P/&amp;N</oddFooter>
  </headerFooter>
  <rowBreaks count="1" manualBreakCount="1">
    <brk id="15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4</vt:i4>
      </vt:variant>
    </vt:vector>
  </HeadingPairs>
  <TitlesOfParts>
    <vt:vector size="5" baseType="lpstr">
      <vt:lpstr>IVANA GORANA KOVAČIĆA</vt:lpstr>
      <vt:lpstr>'IVANA GORANA KOVAČIĆA'!Excel_BuiltIn_Print_Area_1_1</vt:lpstr>
      <vt:lpstr>'IVANA GORANA KOVAČIĆA'!Excel_BuiltIn_Print_Titles</vt:lpstr>
      <vt:lpstr>'IVANA GORANA KOVAČIĆA'!Ispis_naslova</vt:lpstr>
      <vt:lpstr>'IVANA GORANA KOVAČIĆA'!Podrucje_ispisa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Vjenceslav HRANILOVIĆ</dc:creator>
  <cp:lastModifiedBy>Dajana Vučaj</cp:lastModifiedBy>
  <cp:lastPrinted>2024-11-27T11:36:05Z</cp:lastPrinted>
  <dcterms:created xsi:type="dcterms:W3CDTF">2017-02-14T13:25:49Z</dcterms:created>
  <dcterms:modified xsi:type="dcterms:W3CDTF">2024-11-28T12:02:44Z</dcterms:modified>
</cp:coreProperties>
</file>