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102-1\Desktop\Jednostavna nabava 2022\01_OPSKRBA PRIRODNIM PLINOM ZA GRAD 2022\01_ZAHTJEV ZA POKRETANJE POSTUPKA JN PLIN GRAD\"/>
    </mc:Choice>
  </mc:AlternateContent>
  <xr:revisionPtr revIDLastSave="0" documentId="13_ncr:1_{2E6E27AD-7B40-4B1D-A5E8-87337CAFD6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3" i="1" l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14" i="1"/>
  <c r="I44" i="1" l="1"/>
  <c r="I45" i="1" s="1"/>
  <c r="I46" i="1" s="1"/>
</calcChain>
</file>

<file path=xl/sharedStrings.xml><?xml version="1.0" encoding="utf-8"?>
<sst xmlns="http://schemas.openxmlformats.org/spreadsheetml/2006/main" count="172" uniqueCount="118">
  <si>
    <t>GRAD ČAKOVEC</t>
  </si>
  <si>
    <t>K. TOMISLAVA 15</t>
  </si>
  <si>
    <t>40000 ČAKOVEC</t>
  </si>
  <si>
    <t>OIB:44427688822</t>
  </si>
  <si>
    <t>LOKACIJA PLINOMJERA</t>
  </si>
  <si>
    <t>BROJ PLINOMJERA</t>
  </si>
  <si>
    <t>TARIFNI MODEL</t>
  </si>
  <si>
    <t>JED.MJERA</t>
  </si>
  <si>
    <t>1.</t>
  </si>
  <si>
    <t>RED. BR.</t>
  </si>
  <si>
    <t>Gradska uprava, K. Tomislava 15, Čakovec</t>
  </si>
  <si>
    <t>TM5</t>
  </si>
  <si>
    <t>kWh</t>
  </si>
  <si>
    <t>2.</t>
  </si>
  <si>
    <t>Društveni dom Mačkovec</t>
  </si>
  <si>
    <t>TM3</t>
  </si>
  <si>
    <t xml:space="preserve">3. </t>
  </si>
  <si>
    <t>Društveni dom Štefanec</t>
  </si>
  <si>
    <t>TM2</t>
  </si>
  <si>
    <t>4.</t>
  </si>
  <si>
    <t>MO Savska Ves</t>
  </si>
  <si>
    <t>5.</t>
  </si>
  <si>
    <t>MO Šandorovec</t>
  </si>
  <si>
    <t>27187729 lok.011271</t>
  </si>
  <si>
    <t>6.</t>
  </si>
  <si>
    <t>MO Štefanec, N. Tesle bb</t>
  </si>
  <si>
    <t>7.</t>
  </si>
  <si>
    <t>Dom Žiškovec</t>
  </si>
  <si>
    <t>26401885 lok.024007</t>
  </si>
  <si>
    <t>TM1</t>
  </si>
  <si>
    <t>8.</t>
  </si>
  <si>
    <t>MO Ivanovec</t>
  </si>
  <si>
    <t>25111792 lok.000157</t>
  </si>
  <si>
    <t>9.</t>
  </si>
  <si>
    <t>Sportsko rekreacijski centar Mačkovec</t>
  </si>
  <si>
    <t>10.</t>
  </si>
  <si>
    <t>Sportski dom Novo Selo Rok</t>
  </si>
  <si>
    <t>32458730 lok.026822</t>
  </si>
  <si>
    <t>11.</t>
  </si>
  <si>
    <t>MO Novo Selo na Dravi</t>
  </si>
  <si>
    <t>32461206 lok.027019</t>
  </si>
  <si>
    <t>12.</t>
  </si>
  <si>
    <t>25165255 lok.027574</t>
  </si>
  <si>
    <t>TM4</t>
  </si>
  <si>
    <t>13.</t>
  </si>
  <si>
    <t>MO Novo Selo Rok</t>
  </si>
  <si>
    <t>14.</t>
  </si>
  <si>
    <t>Društveni dom Krištanovec</t>
  </si>
  <si>
    <t>15.</t>
  </si>
  <si>
    <t>Grad Čakoveec, Prvomajska 117, Mihovljan</t>
  </si>
  <si>
    <t>16.</t>
  </si>
  <si>
    <t>Dom kulture Kuršanec, Glavna 104</t>
  </si>
  <si>
    <t>17.</t>
  </si>
  <si>
    <t>Grad Čakoveec, S. Radića 1, Čakovec</t>
  </si>
  <si>
    <t>18.</t>
  </si>
  <si>
    <t>Stranke Strossmayerova 9, Čakovec</t>
  </si>
  <si>
    <t>19.</t>
  </si>
  <si>
    <t>Društveni dom Žiškovec</t>
  </si>
  <si>
    <t>20.</t>
  </si>
  <si>
    <t>Društveni dom Totovec</t>
  </si>
  <si>
    <t>21.</t>
  </si>
  <si>
    <t>Sportski dom Mihovljan</t>
  </si>
  <si>
    <t>22.</t>
  </si>
  <si>
    <t>Dom kulture Novo Selo na Dravi</t>
  </si>
  <si>
    <t>23.</t>
  </si>
  <si>
    <t>Grad Čakovec, M. Hrvatske 10, Čakovec</t>
  </si>
  <si>
    <t>32045207 lok.030468</t>
  </si>
  <si>
    <t>24.</t>
  </si>
  <si>
    <t>Društveni dom Ivanovec</t>
  </si>
  <si>
    <t>33376072 lok.000084</t>
  </si>
  <si>
    <t>25.</t>
  </si>
  <si>
    <t>Strossmayerova 9, Čakovec, bivše Drž.odv.</t>
  </si>
  <si>
    <t>20011833 lok.018873</t>
  </si>
  <si>
    <t>26.</t>
  </si>
  <si>
    <t>DVD Gornji Vidovec</t>
  </si>
  <si>
    <t>36450420 lok.32914</t>
  </si>
  <si>
    <t>27.</t>
  </si>
  <si>
    <t>DVD Totovec</t>
  </si>
  <si>
    <t>28.</t>
  </si>
  <si>
    <t>29.</t>
  </si>
  <si>
    <t>30.</t>
  </si>
  <si>
    <t>Društveni dom Slemenice</t>
  </si>
  <si>
    <t>Poslovni prostor, K. Tomislava 14, Čakovec</t>
  </si>
  <si>
    <t>OKV. KOL. za 12.mj.</t>
  </si>
  <si>
    <t>PREDMET: TROŠKOVNIK ZA NABAVU OPSKRBE PRIRODNIM PLINOM ZA 2022. GODINU</t>
  </si>
  <si>
    <t>9125513465 lok.000230</t>
  </si>
  <si>
    <t>39388411 lok.034368</t>
  </si>
  <si>
    <t>36450221 lok.000154</t>
  </si>
  <si>
    <t>25522736 lok.000155</t>
  </si>
  <si>
    <t>38165810 lok.000156</t>
  </si>
  <si>
    <t>39878470 lok.000222</t>
  </si>
  <si>
    <t>36488160 lok.000226</t>
  </si>
  <si>
    <t>40600367 lok.000281</t>
  </si>
  <si>
    <t>39878076 lok.000430</t>
  </si>
  <si>
    <t>25514539 lok.000467</t>
  </si>
  <si>
    <t>39878464 lok.012867</t>
  </si>
  <si>
    <t>25523762 lok.013125</t>
  </si>
  <si>
    <t>38165851 lok.014514</t>
  </si>
  <si>
    <t>39878006 lok.018421</t>
  </si>
  <si>
    <t>38165720 lok.021727</t>
  </si>
  <si>
    <t>40120154 lok. 034406</t>
  </si>
  <si>
    <t>38165855 lok.025777</t>
  </si>
  <si>
    <t>39878494 lok.000465</t>
  </si>
  <si>
    <t>3403503095 lok.000123</t>
  </si>
  <si>
    <t>Grad korektor, K. Tomislava 15, Čakovec</t>
  </si>
  <si>
    <t xml:space="preserve"> 3403536447 lok.032463</t>
  </si>
  <si>
    <t>MO Mihovljan, Prvomajska 92</t>
  </si>
  <si>
    <t xml:space="preserve">Potpis / Pečat: </t>
  </si>
  <si>
    <t>Mjesto i datum: ________________________</t>
  </si>
  <si>
    <t>_________________________</t>
  </si>
  <si>
    <t>EVIDENCIJSKI BROJ NABAVE: I-22-04-7</t>
  </si>
  <si>
    <t>PDV U KN:</t>
  </si>
  <si>
    <t>JED.CIJENA U KN BEZ PDV-A</t>
  </si>
  <si>
    <t>9 = 6 x 7 + 8</t>
  </si>
  <si>
    <t>UKUPNO U KN BEZ PDV-A (6 x 7 + 8)</t>
  </si>
  <si>
    <t>UKUPNO U KN BEZ PDV-a</t>
  </si>
  <si>
    <t>SVEUKUPNO U KN SA PDV-om</t>
  </si>
  <si>
    <t>TS2 U KN BEZ PDV-A (fiksna mj.nak. za 12.mj.)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</si>
</sst>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2" fillId="0" borderId="0" xfId="0" applyNumberFormat="1" applyFont="1"/>
    <xf numFmtId="4" fontId="0" fillId="0" borderId="0" xfId="0" applyNumberFormat="1"/>
    <xf numFmtId="0" fontId="4" fillId="0" borderId="0" xfId="0" applyFont="1"/>
    <xf numFmtId="0" fontId="2" fillId="0" borderId="1" xfId="0" applyFont="1" applyBorder="1"/>
    <xf numFmtId="0" fontId="2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/>
    <xf numFmtId="0" fontId="2" fillId="0" borderId="1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3"/>
  <sheetViews>
    <sheetView tabSelected="1" view="pageBreakPreview" zoomScaleNormal="100" zoomScaleSheetLayoutView="100" workbookViewId="0">
      <selection activeCell="G18" sqref="G18"/>
    </sheetView>
  </sheetViews>
  <sheetFormatPr defaultRowHeight="15" x14ac:dyDescent="0.25"/>
  <cols>
    <col min="1" max="1" width="7.28515625" customWidth="1"/>
    <col min="2" max="2" width="36.5703125" customWidth="1"/>
    <col min="3" max="3" width="20.140625" customWidth="1"/>
    <col min="4" max="4" width="12.85546875" customWidth="1"/>
    <col min="5" max="5" width="11.140625" customWidth="1"/>
    <col min="6" max="6" width="17" bestFit="1" customWidth="1"/>
    <col min="7" max="9" width="21.85546875" customWidth="1"/>
    <col min="10" max="10" width="9" customWidth="1"/>
    <col min="14" max="14" width="7.42578125" customWidth="1"/>
  </cols>
  <sheetData>
    <row r="1" spans="1:20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spans="1:20" x14ac:dyDescent="0.2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20" x14ac:dyDescent="0.2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20" x14ac:dyDescent="0.25">
      <c r="A4" s="2" t="s">
        <v>2</v>
      </c>
      <c r="B4" s="2"/>
      <c r="C4" s="2"/>
      <c r="D4" s="2"/>
      <c r="E4" s="2"/>
      <c r="F4" s="2"/>
      <c r="G4" s="2"/>
      <c r="H4" s="2"/>
      <c r="I4" s="2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x14ac:dyDescent="0.25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20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20" x14ac:dyDescent="0.25">
      <c r="A7" s="2" t="s">
        <v>110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20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20" x14ac:dyDescent="0.25">
      <c r="A9" s="2" t="s">
        <v>84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2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20" x14ac:dyDescent="0.25">
      <c r="A12" s="10">
        <v>1</v>
      </c>
      <c r="B12" s="10">
        <v>2</v>
      </c>
      <c r="C12" s="10">
        <v>3</v>
      </c>
      <c r="D12" s="10">
        <v>4</v>
      </c>
      <c r="E12" s="10">
        <v>5</v>
      </c>
      <c r="F12" s="10">
        <v>6</v>
      </c>
      <c r="G12" s="10">
        <v>7</v>
      </c>
      <c r="H12" s="10">
        <v>8</v>
      </c>
      <c r="I12" s="10" t="s">
        <v>113</v>
      </c>
      <c r="J12" s="2"/>
      <c r="K12" s="2"/>
    </row>
    <row r="13" spans="1:20" ht="30" customHeight="1" x14ac:dyDescent="0.25">
      <c r="A13" s="9" t="s">
        <v>9</v>
      </c>
      <c r="B13" s="9" t="s">
        <v>4</v>
      </c>
      <c r="C13" s="9" t="s">
        <v>5</v>
      </c>
      <c r="D13" s="9" t="s">
        <v>6</v>
      </c>
      <c r="E13" s="9" t="s">
        <v>7</v>
      </c>
      <c r="F13" s="9" t="s">
        <v>83</v>
      </c>
      <c r="G13" s="9" t="s">
        <v>112</v>
      </c>
      <c r="H13" s="9" t="s">
        <v>117</v>
      </c>
      <c r="I13" s="9" t="s">
        <v>114</v>
      </c>
      <c r="J13" s="3"/>
      <c r="K13" s="3"/>
      <c r="L13" s="6"/>
      <c r="M13" s="6"/>
      <c r="N13" s="6"/>
    </row>
    <row r="14" spans="1:20" x14ac:dyDescent="0.25">
      <c r="A14" s="7" t="s">
        <v>8</v>
      </c>
      <c r="B14" s="7" t="s">
        <v>10</v>
      </c>
      <c r="C14" s="7" t="s">
        <v>103</v>
      </c>
      <c r="D14" s="7" t="s">
        <v>11</v>
      </c>
      <c r="E14" s="7" t="s">
        <v>12</v>
      </c>
      <c r="F14" s="7">
        <v>131490</v>
      </c>
      <c r="G14" s="7"/>
      <c r="H14" s="11"/>
      <c r="I14" s="11">
        <f>ROUND(F14*G14,2)+H14</f>
        <v>0</v>
      </c>
      <c r="J14" s="4"/>
      <c r="K14" s="4"/>
      <c r="L14" s="5"/>
    </row>
    <row r="15" spans="1:20" x14ac:dyDescent="0.25">
      <c r="A15" s="7" t="s">
        <v>13</v>
      </c>
      <c r="B15" s="7" t="s">
        <v>14</v>
      </c>
      <c r="C15" s="7" t="s">
        <v>89</v>
      </c>
      <c r="D15" s="7" t="s">
        <v>18</v>
      </c>
      <c r="E15" s="7" t="s">
        <v>12</v>
      </c>
      <c r="F15" s="7">
        <v>16461</v>
      </c>
      <c r="G15" s="7"/>
      <c r="H15" s="11"/>
      <c r="I15" s="11">
        <f t="shared" ref="I15:I43" si="0">ROUND(F15*G15,2)+H15</f>
        <v>0</v>
      </c>
      <c r="J15" s="2"/>
      <c r="K15" s="2"/>
    </row>
    <row r="16" spans="1:20" x14ac:dyDescent="0.25">
      <c r="A16" s="7" t="s">
        <v>16</v>
      </c>
      <c r="B16" s="7" t="s">
        <v>17</v>
      </c>
      <c r="C16" s="7" t="s">
        <v>99</v>
      </c>
      <c r="D16" s="7" t="s">
        <v>18</v>
      </c>
      <c r="E16" s="7" t="s">
        <v>12</v>
      </c>
      <c r="F16" s="7">
        <v>11248</v>
      </c>
      <c r="G16" s="7"/>
      <c r="H16" s="11"/>
      <c r="I16" s="11">
        <f t="shared" si="0"/>
        <v>0</v>
      </c>
      <c r="J16" s="2"/>
      <c r="K16" s="2"/>
    </row>
    <row r="17" spans="1:17" x14ac:dyDescent="0.25">
      <c r="A17" s="7" t="s">
        <v>19</v>
      </c>
      <c r="B17" s="7" t="s">
        <v>20</v>
      </c>
      <c r="C17" s="7" t="s">
        <v>87</v>
      </c>
      <c r="D17" s="7" t="s">
        <v>18</v>
      </c>
      <c r="E17" s="7" t="s">
        <v>12</v>
      </c>
      <c r="F17" s="7">
        <v>9872</v>
      </c>
      <c r="G17" s="7"/>
      <c r="H17" s="11"/>
      <c r="I17" s="11">
        <f t="shared" si="0"/>
        <v>0</v>
      </c>
      <c r="J17" s="2"/>
      <c r="K17" s="2"/>
    </row>
    <row r="18" spans="1:17" x14ac:dyDescent="0.25">
      <c r="A18" s="7" t="s">
        <v>21</v>
      </c>
      <c r="B18" s="7" t="s">
        <v>22</v>
      </c>
      <c r="C18" s="7" t="s">
        <v>23</v>
      </c>
      <c r="D18" s="7" t="s">
        <v>15</v>
      </c>
      <c r="E18" s="7" t="s">
        <v>12</v>
      </c>
      <c r="F18" s="7">
        <v>28513</v>
      </c>
      <c r="G18" s="7"/>
      <c r="H18" s="11"/>
      <c r="I18" s="11">
        <f t="shared" si="0"/>
        <v>0</v>
      </c>
      <c r="J18" s="2"/>
      <c r="K18" s="2"/>
    </row>
    <row r="19" spans="1:17" x14ac:dyDescent="0.25">
      <c r="A19" s="7" t="s">
        <v>24</v>
      </c>
      <c r="B19" s="7" t="s">
        <v>25</v>
      </c>
      <c r="C19" s="7" t="s">
        <v>94</v>
      </c>
      <c r="D19" s="7" t="s">
        <v>18</v>
      </c>
      <c r="E19" s="7" t="s">
        <v>12</v>
      </c>
      <c r="F19" s="7">
        <v>24560</v>
      </c>
      <c r="G19" s="7"/>
      <c r="H19" s="11"/>
      <c r="I19" s="11">
        <f t="shared" si="0"/>
        <v>0</v>
      </c>
      <c r="J19" s="2"/>
      <c r="K19" s="2"/>
    </row>
    <row r="20" spans="1:17" x14ac:dyDescent="0.25">
      <c r="A20" s="7" t="s">
        <v>26</v>
      </c>
      <c r="B20" s="7" t="s">
        <v>27</v>
      </c>
      <c r="C20" s="7" t="s">
        <v>28</v>
      </c>
      <c r="D20" s="7" t="s">
        <v>29</v>
      </c>
      <c r="E20" s="7" t="s">
        <v>12</v>
      </c>
      <c r="F20" s="7">
        <v>1618</v>
      </c>
      <c r="G20" s="7"/>
      <c r="H20" s="11"/>
      <c r="I20" s="11">
        <f t="shared" si="0"/>
        <v>0</v>
      </c>
      <c r="J20" s="2"/>
      <c r="K20" s="2"/>
    </row>
    <row r="21" spans="1:17" x14ac:dyDescent="0.25">
      <c r="A21" s="7" t="s">
        <v>30</v>
      </c>
      <c r="B21" s="7" t="s">
        <v>31</v>
      </c>
      <c r="C21" s="7" t="s">
        <v>32</v>
      </c>
      <c r="D21" s="7" t="s">
        <v>29</v>
      </c>
      <c r="E21" s="7" t="s">
        <v>12</v>
      </c>
      <c r="F21" s="7">
        <v>155</v>
      </c>
      <c r="G21" s="7"/>
      <c r="H21" s="11"/>
      <c r="I21" s="11">
        <f t="shared" si="0"/>
        <v>0</v>
      </c>
      <c r="J21" s="2"/>
      <c r="K21" s="2"/>
    </row>
    <row r="22" spans="1:17" x14ac:dyDescent="0.25">
      <c r="A22" s="7" t="s">
        <v>33</v>
      </c>
      <c r="B22" s="7" t="s">
        <v>34</v>
      </c>
      <c r="C22" s="7" t="s">
        <v>93</v>
      </c>
      <c r="D22" s="7" t="s">
        <v>18</v>
      </c>
      <c r="E22" s="7" t="s">
        <v>12</v>
      </c>
      <c r="F22" s="7">
        <v>9724</v>
      </c>
      <c r="G22" s="7"/>
      <c r="H22" s="11"/>
      <c r="I22" s="11">
        <f t="shared" si="0"/>
        <v>0</v>
      </c>
      <c r="J22" s="2"/>
      <c r="K22" s="2"/>
    </row>
    <row r="23" spans="1:17" x14ac:dyDescent="0.25">
      <c r="A23" s="7" t="s">
        <v>35</v>
      </c>
      <c r="B23" s="7" t="s">
        <v>36</v>
      </c>
      <c r="C23" s="7" t="s">
        <v>37</v>
      </c>
      <c r="D23" s="7" t="s">
        <v>43</v>
      </c>
      <c r="E23" s="7" t="s">
        <v>12</v>
      </c>
      <c r="F23" s="7">
        <v>73162</v>
      </c>
      <c r="G23" s="7"/>
      <c r="H23" s="11"/>
      <c r="I23" s="11">
        <f t="shared" si="0"/>
        <v>0</v>
      </c>
      <c r="J23" s="2"/>
      <c r="K23" s="2"/>
    </row>
    <row r="24" spans="1:17" x14ac:dyDescent="0.25">
      <c r="A24" s="7" t="s">
        <v>38</v>
      </c>
      <c r="B24" s="7" t="s">
        <v>39</v>
      </c>
      <c r="C24" s="7" t="s">
        <v>40</v>
      </c>
      <c r="D24" s="7" t="s">
        <v>18</v>
      </c>
      <c r="E24" s="7" t="s">
        <v>12</v>
      </c>
      <c r="F24" s="7">
        <v>11716</v>
      </c>
      <c r="G24" s="7"/>
      <c r="H24" s="11"/>
      <c r="I24" s="11">
        <f t="shared" si="0"/>
        <v>0</v>
      </c>
      <c r="J24" s="2"/>
      <c r="K24" s="2"/>
    </row>
    <row r="25" spans="1:17" x14ac:dyDescent="0.25">
      <c r="A25" s="7" t="s">
        <v>41</v>
      </c>
      <c r="B25" s="7" t="s">
        <v>106</v>
      </c>
      <c r="C25" s="7" t="s">
        <v>42</v>
      </c>
      <c r="D25" s="7" t="s">
        <v>43</v>
      </c>
      <c r="E25" s="7" t="s">
        <v>12</v>
      </c>
      <c r="F25" s="7">
        <v>48809</v>
      </c>
      <c r="G25" s="7"/>
      <c r="H25" s="11"/>
      <c r="I25" s="11">
        <f t="shared" si="0"/>
        <v>0</v>
      </c>
      <c r="J25" s="2"/>
      <c r="K25" s="2"/>
    </row>
    <row r="26" spans="1:17" x14ac:dyDescent="0.25">
      <c r="A26" s="7" t="s">
        <v>44</v>
      </c>
      <c r="B26" s="7" t="s">
        <v>45</v>
      </c>
      <c r="C26" s="7" t="s">
        <v>85</v>
      </c>
      <c r="D26" s="7" t="s">
        <v>29</v>
      </c>
      <c r="E26" s="7" t="s">
        <v>12</v>
      </c>
      <c r="F26" s="7">
        <v>732</v>
      </c>
      <c r="G26" s="7"/>
      <c r="H26" s="11"/>
      <c r="I26" s="11">
        <f t="shared" si="0"/>
        <v>0</v>
      </c>
      <c r="J26" s="2"/>
      <c r="K26" s="2"/>
    </row>
    <row r="27" spans="1:17" x14ac:dyDescent="0.25">
      <c r="A27" s="7" t="s">
        <v>46</v>
      </c>
      <c r="B27" s="7" t="s">
        <v>47</v>
      </c>
      <c r="C27" s="7" t="s">
        <v>88</v>
      </c>
      <c r="D27" s="7" t="s">
        <v>18</v>
      </c>
      <c r="E27" s="7" t="s">
        <v>12</v>
      </c>
      <c r="F27" s="7">
        <v>9976</v>
      </c>
      <c r="G27" s="7"/>
      <c r="H27" s="11"/>
      <c r="I27" s="11">
        <f t="shared" si="0"/>
        <v>0</v>
      </c>
      <c r="J27" s="2"/>
      <c r="K27" s="2"/>
    </row>
    <row r="28" spans="1:17" x14ac:dyDescent="0.25">
      <c r="A28" s="7" t="s">
        <v>48</v>
      </c>
      <c r="B28" s="7" t="s">
        <v>49</v>
      </c>
      <c r="C28" s="7" t="s">
        <v>96</v>
      </c>
      <c r="D28" s="7" t="s">
        <v>18</v>
      </c>
      <c r="E28" s="7" t="s">
        <v>12</v>
      </c>
      <c r="F28" s="7">
        <v>7248</v>
      </c>
      <c r="G28" s="7"/>
      <c r="H28" s="11"/>
      <c r="I28" s="11">
        <f t="shared" si="0"/>
        <v>0</v>
      </c>
      <c r="J28" s="2"/>
      <c r="K28" s="2"/>
    </row>
    <row r="29" spans="1:17" x14ac:dyDescent="0.25">
      <c r="A29" s="7" t="s">
        <v>50</v>
      </c>
      <c r="B29" s="7" t="s">
        <v>51</v>
      </c>
      <c r="C29" s="7" t="s">
        <v>98</v>
      </c>
      <c r="D29" s="7" t="s">
        <v>18</v>
      </c>
      <c r="E29" s="7" t="s">
        <v>12</v>
      </c>
      <c r="F29" s="7">
        <v>10567</v>
      </c>
      <c r="G29" s="7"/>
      <c r="H29" s="11"/>
      <c r="I29" s="11">
        <f t="shared" si="0"/>
        <v>0</v>
      </c>
      <c r="J29" s="2"/>
      <c r="K29" s="2"/>
    </row>
    <row r="30" spans="1:17" x14ac:dyDescent="0.25">
      <c r="A30" s="7" t="s">
        <v>52</v>
      </c>
      <c r="B30" s="7" t="s">
        <v>53</v>
      </c>
      <c r="C30" s="7" t="s">
        <v>92</v>
      </c>
      <c r="D30" s="7" t="s">
        <v>18</v>
      </c>
      <c r="E30" s="7" t="s">
        <v>12</v>
      </c>
      <c r="F30" s="7">
        <v>13393</v>
      </c>
      <c r="G30" s="7"/>
      <c r="H30" s="11"/>
      <c r="I30" s="11">
        <f t="shared" si="0"/>
        <v>0</v>
      </c>
      <c r="J30" s="2"/>
      <c r="K30" s="2"/>
      <c r="M30" s="2"/>
      <c r="N30" s="2"/>
      <c r="O30" s="2"/>
      <c r="P30" s="2"/>
      <c r="Q30" s="2"/>
    </row>
    <row r="31" spans="1:17" x14ac:dyDescent="0.25">
      <c r="A31" s="7" t="s">
        <v>54</v>
      </c>
      <c r="B31" s="7" t="s">
        <v>55</v>
      </c>
      <c r="C31" s="7" t="s">
        <v>91</v>
      </c>
      <c r="D31" s="7" t="s">
        <v>15</v>
      </c>
      <c r="E31" s="7" t="s">
        <v>12</v>
      </c>
      <c r="F31" s="7">
        <v>36900</v>
      </c>
      <c r="G31" s="7"/>
      <c r="H31" s="11"/>
      <c r="I31" s="11">
        <f t="shared" si="0"/>
        <v>0</v>
      </c>
      <c r="J31" s="4"/>
      <c r="K31" s="2"/>
      <c r="M31" s="2"/>
      <c r="N31" s="2"/>
      <c r="O31" s="2"/>
      <c r="P31" s="2"/>
      <c r="Q31" s="2"/>
    </row>
    <row r="32" spans="1:17" x14ac:dyDescent="0.25">
      <c r="A32" s="7" t="s">
        <v>56</v>
      </c>
      <c r="B32" s="7" t="s">
        <v>57</v>
      </c>
      <c r="C32" s="7" t="s">
        <v>101</v>
      </c>
      <c r="D32" s="7" t="s">
        <v>15</v>
      </c>
      <c r="E32" s="7" t="s">
        <v>12</v>
      </c>
      <c r="F32" s="7">
        <v>34826</v>
      </c>
      <c r="G32" s="7"/>
      <c r="H32" s="11"/>
      <c r="I32" s="11">
        <f t="shared" si="0"/>
        <v>0</v>
      </c>
      <c r="J32" s="2"/>
      <c r="K32" s="2"/>
    </row>
    <row r="33" spans="1:17" x14ac:dyDescent="0.25">
      <c r="A33" s="7" t="s">
        <v>58</v>
      </c>
      <c r="B33" s="7" t="s">
        <v>59</v>
      </c>
      <c r="C33" s="7" t="s">
        <v>97</v>
      </c>
      <c r="D33" s="7" t="s">
        <v>18</v>
      </c>
      <c r="E33" s="7" t="s">
        <v>12</v>
      </c>
      <c r="F33" s="7">
        <v>18632</v>
      </c>
      <c r="G33" s="7"/>
      <c r="H33" s="11"/>
      <c r="I33" s="11">
        <f t="shared" si="0"/>
        <v>0</v>
      </c>
      <c r="J33" s="2"/>
      <c r="K33" s="2"/>
    </row>
    <row r="34" spans="1:17" x14ac:dyDescent="0.25">
      <c r="A34" s="7" t="s">
        <v>60</v>
      </c>
      <c r="B34" s="7" t="s">
        <v>61</v>
      </c>
      <c r="C34" s="7" t="s">
        <v>102</v>
      </c>
      <c r="D34" s="7" t="s">
        <v>43</v>
      </c>
      <c r="E34" s="7" t="s">
        <v>12</v>
      </c>
      <c r="F34" s="7">
        <v>66359</v>
      </c>
      <c r="G34" s="7"/>
      <c r="H34" s="11"/>
      <c r="I34" s="11">
        <f t="shared" si="0"/>
        <v>0</v>
      </c>
      <c r="J34" s="2"/>
      <c r="K34" s="2"/>
    </row>
    <row r="35" spans="1:17" x14ac:dyDescent="0.25">
      <c r="A35" s="7" t="s">
        <v>62</v>
      </c>
      <c r="B35" s="7" t="s">
        <v>63</v>
      </c>
      <c r="C35" s="7" t="s">
        <v>95</v>
      </c>
      <c r="D35" s="7" t="s">
        <v>18</v>
      </c>
      <c r="E35" s="7" t="s">
        <v>12</v>
      </c>
      <c r="F35" s="7">
        <v>10475</v>
      </c>
      <c r="G35" s="7"/>
      <c r="H35" s="11"/>
      <c r="I35" s="11">
        <f t="shared" si="0"/>
        <v>0</v>
      </c>
      <c r="J35" s="2"/>
      <c r="K35" s="2"/>
    </row>
    <row r="36" spans="1:17" x14ac:dyDescent="0.25">
      <c r="A36" s="7" t="s">
        <v>64</v>
      </c>
      <c r="B36" s="7" t="s">
        <v>65</v>
      </c>
      <c r="C36" s="7" t="s">
        <v>66</v>
      </c>
      <c r="D36" s="7" t="s">
        <v>18</v>
      </c>
      <c r="E36" s="7" t="s">
        <v>12</v>
      </c>
      <c r="F36" s="7">
        <v>24342</v>
      </c>
      <c r="G36" s="7"/>
      <c r="H36" s="11"/>
      <c r="I36" s="11">
        <f t="shared" si="0"/>
        <v>0</v>
      </c>
      <c r="J36" s="4"/>
      <c r="K36" s="4"/>
    </row>
    <row r="37" spans="1:17" x14ac:dyDescent="0.25">
      <c r="A37" s="7" t="s">
        <v>67</v>
      </c>
      <c r="B37" s="7" t="s">
        <v>68</v>
      </c>
      <c r="C37" s="7" t="s">
        <v>69</v>
      </c>
      <c r="D37" s="7" t="s">
        <v>43</v>
      </c>
      <c r="E37" s="7" t="s">
        <v>12</v>
      </c>
      <c r="F37" s="7">
        <v>77439</v>
      </c>
      <c r="G37" s="7"/>
      <c r="H37" s="11"/>
      <c r="I37" s="11">
        <f t="shared" si="0"/>
        <v>0</v>
      </c>
      <c r="J37" s="2"/>
      <c r="K37" s="2"/>
    </row>
    <row r="38" spans="1:17" x14ac:dyDescent="0.25">
      <c r="A38" s="7" t="s">
        <v>70</v>
      </c>
      <c r="B38" s="7" t="s">
        <v>71</v>
      </c>
      <c r="C38" s="7" t="s">
        <v>72</v>
      </c>
      <c r="D38" s="7" t="s">
        <v>18</v>
      </c>
      <c r="E38" s="7" t="s">
        <v>12</v>
      </c>
      <c r="F38" s="7">
        <v>11026</v>
      </c>
      <c r="G38" s="7"/>
      <c r="H38" s="11"/>
      <c r="I38" s="11">
        <f t="shared" si="0"/>
        <v>0</v>
      </c>
      <c r="J38" s="2"/>
      <c r="K38" s="2"/>
      <c r="M38" s="2"/>
      <c r="N38" s="2"/>
      <c r="O38" s="2"/>
      <c r="P38" s="2"/>
      <c r="Q38" s="2"/>
    </row>
    <row r="39" spans="1:17" x14ac:dyDescent="0.25">
      <c r="A39" s="7" t="s">
        <v>73</v>
      </c>
      <c r="B39" s="7" t="s">
        <v>74</v>
      </c>
      <c r="C39" s="7" t="s">
        <v>75</v>
      </c>
      <c r="D39" s="7" t="s">
        <v>29</v>
      </c>
      <c r="E39" s="7" t="s">
        <v>12</v>
      </c>
      <c r="F39" s="7">
        <v>3784</v>
      </c>
      <c r="G39" s="7"/>
      <c r="H39" s="11"/>
      <c r="I39" s="11">
        <f t="shared" si="0"/>
        <v>0</v>
      </c>
      <c r="J39" s="2"/>
      <c r="K39" s="2"/>
    </row>
    <row r="40" spans="1:17" x14ac:dyDescent="0.25">
      <c r="A40" s="7" t="s">
        <v>76</v>
      </c>
      <c r="B40" s="7" t="s">
        <v>82</v>
      </c>
      <c r="C40" s="7" t="s">
        <v>90</v>
      </c>
      <c r="D40" s="7" t="s">
        <v>18</v>
      </c>
      <c r="E40" s="7" t="s">
        <v>12</v>
      </c>
      <c r="F40" s="7">
        <v>1000</v>
      </c>
      <c r="G40" s="7"/>
      <c r="H40" s="11"/>
      <c r="I40" s="11">
        <f t="shared" si="0"/>
        <v>0</v>
      </c>
      <c r="J40" s="2"/>
      <c r="K40" s="2"/>
    </row>
    <row r="41" spans="1:17" x14ac:dyDescent="0.25">
      <c r="A41" s="7" t="s">
        <v>78</v>
      </c>
      <c r="B41" s="7" t="s">
        <v>104</v>
      </c>
      <c r="C41" s="7" t="s">
        <v>105</v>
      </c>
      <c r="D41" s="7" t="s">
        <v>11</v>
      </c>
      <c r="E41" s="7" t="s">
        <v>12</v>
      </c>
      <c r="F41" s="7">
        <v>65945</v>
      </c>
      <c r="G41" s="7"/>
      <c r="H41" s="11"/>
      <c r="I41" s="11">
        <f t="shared" si="0"/>
        <v>0</v>
      </c>
      <c r="J41" s="2"/>
      <c r="K41" s="2"/>
    </row>
    <row r="42" spans="1:17" x14ac:dyDescent="0.25">
      <c r="A42" s="7" t="s">
        <v>79</v>
      </c>
      <c r="B42" s="7" t="s">
        <v>81</v>
      </c>
      <c r="C42" s="7" t="s">
        <v>86</v>
      </c>
      <c r="D42" s="7" t="s">
        <v>29</v>
      </c>
      <c r="E42" s="7" t="s">
        <v>12</v>
      </c>
      <c r="F42" s="7">
        <v>5884</v>
      </c>
      <c r="G42" s="7"/>
      <c r="H42" s="11"/>
      <c r="I42" s="11">
        <f t="shared" si="0"/>
        <v>0</v>
      </c>
      <c r="J42" s="2"/>
      <c r="K42" s="2"/>
    </row>
    <row r="43" spans="1:17" x14ac:dyDescent="0.25">
      <c r="A43" s="7" t="s">
        <v>80</v>
      </c>
      <c r="B43" s="7" t="s">
        <v>77</v>
      </c>
      <c r="C43" s="7" t="s">
        <v>100</v>
      </c>
      <c r="D43" s="7" t="s">
        <v>18</v>
      </c>
      <c r="E43" s="7" t="s">
        <v>12</v>
      </c>
      <c r="F43" s="7">
        <v>5532</v>
      </c>
      <c r="G43" s="7"/>
      <c r="H43" s="11"/>
      <c r="I43" s="11">
        <f t="shared" si="0"/>
        <v>0</v>
      </c>
      <c r="J43" s="2"/>
      <c r="K43" s="2"/>
    </row>
    <row r="44" spans="1:17" x14ac:dyDescent="0.25">
      <c r="A44" s="2"/>
      <c r="B44" s="8"/>
      <c r="C44" s="8"/>
      <c r="D44" s="2"/>
      <c r="E44" s="2"/>
      <c r="F44" s="2"/>
      <c r="G44" s="12" t="s">
        <v>115</v>
      </c>
      <c r="H44" s="12"/>
      <c r="I44" s="11">
        <f>SUM(I14:I43)</f>
        <v>0</v>
      </c>
      <c r="J44" s="2"/>
      <c r="K44" s="2"/>
    </row>
    <row r="45" spans="1:17" x14ac:dyDescent="0.25">
      <c r="A45" s="2"/>
      <c r="B45" s="8"/>
      <c r="C45" s="8"/>
      <c r="D45" s="2"/>
      <c r="E45" s="2"/>
      <c r="F45" s="2"/>
      <c r="G45" s="12" t="s">
        <v>111</v>
      </c>
      <c r="H45" s="12"/>
      <c r="I45" s="11">
        <f>ROUND(I44*25%,2)</f>
        <v>0</v>
      </c>
      <c r="J45" s="2"/>
      <c r="K45" s="2"/>
    </row>
    <row r="46" spans="1:17" x14ac:dyDescent="0.25">
      <c r="A46" s="2"/>
      <c r="B46" s="8"/>
      <c r="C46" s="8"/>
      <c r="D46" s="2"/>
      <c r="E46" s="2"/>
      <c r="F46" s="2"/>
      <c r="G46" s="12" t="s">
        <v>116</v>
      </c>
      <c r="H46" s="12"/>
      <c r="I46" s="11">
        <f>I44+I45</f>
        <v>0</v>
      </c>
      <c r="J46" s="2"/>
      <c r="K46" s="2"/>
    </row>
    <row r="47" spans="1:1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25">
      <c r="A49" s="2"/>
      <c r="B49" s="2" t="s">
        <v>108</v>
      </c>
      <c r="C49" s="2"/>
      <c r="D49" s="2"/>
      <c r="E49" s="2"/>
      <c r="F49" s="2" t="s">
        <v>107</v>
      </c>
      <c r="G49" s="2" t="s">
        <v>109</v>
      </c>
      <c r="H49" s="2"/>
      <c r="I49" s="2"/>
      <c r="J49" s="2"/>
      <c r="K49" s="2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</sheetData>
  <mergeCells count="3">
    <mergeCell ref="G46:H46"/>
    <mergeCell ref="G45:H45"/>
    <mergeCell ref="G44:H44"/>
  </mergeCells>
  <pageMargins left="0.7" right="0.7" top="0.75" bottom="0.75" header="0.3" footer="0.3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List1!Podrucje_ispisa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Administrator102-1</cp:lastModifiedBy>
  <cp:lastPrinted>2022-01-11T10:29:17Z</cp:lastPrinted>
  <dcterms:created xsi:type="dcterms:W3CDTF">2021-01-11T11:50:26Z</dcterms:created>
  <dcterms:modified xsi:type="dcterms:W3CDTF">2022-01-12T12:24:10Z</dcterms:modified>
</cp:coreProperties>
</file>